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bookViews>
    <workbookView xWindow="-120" yWindow="-120" windowWidth="29040" windowHeight="15840"/>
  </bookViews>
  <sheets>
    <sheet name="Foglio1" sheetId="1" r:id="rId1"/>
  </sheets>
  <definedNames>
    <definedName name="_xlnm.Print_Area" localSheetId="0">Foglio1!$A$1:$F$143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3" i="1" l="1"/>
  <c r="B133" i="1"/>
  <c r="B138" i="1"/>
  <c r="B59" i="1"/>
  <c r="B66" i="1"/>
  <c r="G153" i="1"/>
  <c r="B143" i="1" l="1"/>
  <c r="C138" i="1" l="1"/>
  <c r="F138" i="1"/>
  <c r="E138" i="1"/>
  <c r="F133" i="1"/>
  <c r="C133" i="1"/>
  <c r="C143" i="1" s="1"/>
  <c r="F116" i="1"/>
  <c r="E116" i="1"/>
  <c r="C116" i="1"/>
  <c r="B116" i="1"/>
  <c r="B114" i="1"/>
  <c r="C114" i="1"/>
  <c r="E114" i="1"/>
  <c r="F114" i="1"/>
  <c r="F112" i="1"/>
  <c r="E112" i="1"/>
  <c r="C112" i="1"/>
  <c r="B112" i="1"/>
  <c r="F107" i="1"/>
  <c r="E107" i="1"/>
  <c r="C102" i="1"/>
  <c r="B102" i="1"/>
  <c r="C98" i="1"/>
  <c r="B98" i="1"/>
  <c r="F84" i="1"/>
  <c r="F104" i="1" s="1"/>
  <c r="E84" i="1"/>
  <c r="E104" i="1" s="1"/>
  <c r="C84" i="1"/>
  <c r="B84" i="1"/>
  <c r="F72" i="1"/>
  <c r="E72" i="1"/>
  <c r="C72" i="1"/>
  <c r="B72" i="1"/>
  <c r="F70" i="1"/>
  <c r="F79" i="1" s="1"/>
  <c r="E70" i="1"/>
  <c r="E79" i="1" s="1"/>
  <c r="C70" i="1"/>
  <c r="C79" i="1" s="1"/>
  <c r="B70" i="1"/>
  <c r="B79" i="1" s="1"/>
  <c r="F66" i="1"/>
  <c r="E66" i="1"/>
  <c r="C66" i="1"/>
  <c r="C59" i="1"/>
  <c r="F49" i="1"/>
  <c r="F59" i="1" s="1"/>
  <c r="E49" i="1"/>
  <c r="E59" i="1" s="1"/>
  <c r="F41" i="1"/>
  <c r="E41" i="1"/>
  <c r="F38" i="1"/>
  <c r="E38" i="1"/>
  <c r="F30" i="1"/>
  <c r="E30" i="1"/>
  <c r="C30" i="1"/>
  <c r="B30" i="1"/>
  <c r="F27" i="1"/>
  <c r="E27" i="1"/>
  <c r="F22" i="1"/>
  <c r="E22" i="1"/>
  <c r="C22" i="1"/>
  <c r="B22" i="1"/>
  <c r="F20" i="1"/>
  <c r="E20" i="1"/>
  <c r="C20" i="1"/>
  <c r="B20" i="1"/>
  <c r="F11" i="1"/>
  <c r="E11" i="1"/>
  <c r="C11" i="1"/>
  <c r="B11" i="1"/>
  <c r="F7" i="1"/>
  <c r="E7" i="1"/>
  <c r="C7" i="1"/>
  <c r="B7" i="1"/>
  <c r="C104" i="1" l="1"/>
  <c r="F120" i="1"/>
  <c r="B104" i="1"/>
  <c r="E120" i="1"/>
  <c r="B120" i="1"/>
  <c r="C43" i="1"/>
  <c r="F43" i="1"/>
  <c r="C120" i="1"/>
  <c r="E43" i="1"/>
  <c r="B43" i="1"/>
  <c r="E60" i="1"/>
  <c r="F60" i="1"/>
  <c r="E80" i="1"/>
  <c r="F80" i="1"/>
  <c r="F67" i="1"/>
  <c r="E143" i="1"/>
  <c r="B151" i="1"/>
  <c r="E67" i="1"/>
  <c r="F143" i="1"/>
  <c r="E121" i="1" l="1"/>
  <c r="E123" i="1" s="1"/>
  <c r="E125" i="1" s="1"/>
  <c r="B105" i="1"/>
  <c r="B150" i="1" s="1"/>
  <c r="B149" i="1" s="1"/>
  <c r="E105" i="1"/>
  <c r="E44" i="1"/>
  <c r="F105" i="1"/>
  <c r="F44" i="1"/>
  <c r="F121" i="1"/>
  <c r="F123" i="1" s="1"/>
  <c r="F125" i="1" s="1"/>
  <c r="C105" i="1"/>
  <c r="E106" i="1" l="1"/>
  <c r="E110" i="1" s="1"/>
  <c r="E124" i="1" s="1"/>
  <c r="E126" i="1" s="1"/>
  <c r="B148" i="1"/>
  <c r="F106" i="1"/>
  <c r="F110" i="1" s="1"/>
  <c r="F124" i="1" s="1"/>
  <c r="F126" i="1" s="1"/>
  <c r="G156" i="1" l="1"/>
  <c r="D147" i="1" s="1"/>
  <c r="B147" i="1"/>
  <c r="B153" i="1" l="1"/>
  <c r="B156" i="1"/>
  <c r="B157" i="1" s="1"/>
  <c r="B154" i="1" l="1"/>
  <c r="A158" i="1"/>
</calcChain>
</file>

<file path=xl/sharedStrings.xml><?xml version="1.0" encoding="utf-8"?>
<sst xmlns="http://schemas.openxmlformats.org/spreadsheetml/2006/main" count="234" uniqueCount="169">
  <si>
    <t>1) Materie prime, sussidiarie, di consumo e di merci</t>
  </si>
  <si>
    <t>2) Servizi</t>
  </si>
  <si>
    <t>3) Godimento beni di terzi</t>
  </si>
  <si>
    <t>4) Personale</t>
  </si>
  <si>
    <t>TOTALE</t>
  </si>
  <si>
    <t>3) Ricavi per prestazioni e cessioni ad associati e fondatori</t>
  </si>
  <si>
    <t>4) Erogazioni liberali</t>
  </si>
  <si>
    <t>5) Proventi del 5 x 1000</t>
  </si>
  <si>
    <t>6) Contributi da soggetti privati</t>
  </si>
  <si>
    <t>8) Contributi da enti pubblici</t>
  </si>
  <si>
    <t>10) Altri ricavi, rendite e proventi</t>
  </si>
  <si>
    <t>2) Contributi da soggetti privati</t>
  </si>
  <si>
    <t>4) Contributi da enti pubblici</t>
  </si>
  <si>
    <t>6) Altri ricavi, rendite e proventi</t>
  </si>
  <si>
    <t>3) Altri oneri</t>
  </si>
  <si>
    <t>3) Altri proventi</t>
  </si>
  <si>
    <t>1) Su rapporti bancari</t>
  </si>
  <si>
    <t>2) Su prestiti</t>
  </si>
  <si>
    <t>3) Da patrimonio edilizio</t>
  </si>
  <si>
    <t>4) Da altri beni patrimoniali</t>
  </si>
  <si>
    <t>1) Da rapporti bancari</t>
  </si>
  <si>
    <t>2) Da altri investimenti finanziari</t>
  </si>
  <si>
    <t>5) Accantonamenti per rischi ed oneri</t>
  </si>
  <si>
    <t>5) altri proventi</t>
  </si>
  <si>
    <t>6) Altri oneri</t>
  </si>
  <si>
    <t>AVANZO/DISAVANZO ATTIVITA' RACCOLTA FONDI</t>
  </si>
  <si>
    <t>AVANZO/DISAVANZO ATTIVITA' FINANZIARIE E PATRIMONIALI</t>
  </si>
  <si>
    <t>AVANZO/DISAVANZO ATTIVITA' DIVERSE</t>
  </si>
  <si>
    <t>Imposte</t>
  </si>
  <si>
    <t>Avanzo/Disavanzo d'esercizio prima delle imposte (+/-)</t>
  </si>
  <si>
    <t>COSTI FIGURATIVI</t>
  </si>
  <si>
    <t>PROVENTI FIGURATIVI</t>
  </si>
  <si>
    <t>1) da attività di interesse generale</t>
  </si>
  <si>
    <t>2) da attività diverse</t>
  </si>
  <si>
    <t>rendimento titoli</t>
  </si>
  <si>
    <t xml:space="preserve">interessi attivi </t>
  </si>
  <si>
    <t>irap dell'esercizio</t>
  </si>
  <si>
    <t>ires dell'esercizio</t>
  </si>
  <si>
    <t>quote associative e contributi</t>
  </si>
  <si>
    <t>spese bancarie e postali</t>
  </si>
  <si>
    <t>salari e stipendi</t>
  </si>
  <si>
    <t>oneri accessori</t>
  </si>
  <si>
    <t>accantonamento tfr</t>
  </si>
  <si>
    <t>fitti passivi</t>
  </si>
  <si>
    <t>spese spedizione</t>
  </si>
  <si>
    <t>compensi a professionisti</t>
  </si>
  <si>
    <t>noleggio apparecchiature e software</t>
  </si>
  <si>
    <t>costi funzionamento sede</t>
  </si>
  <si>
    <t>spese rappresentanza</t>
  </si>
  <si>
    <t>contributo formazione servizio civile</t>
  </si>
  <si>
    <t>sopravvenienze e arrotondamenti</t>
  </si>
  <si>
    <t>insussistenze e arrotondamenti</t>
  </si>
  <si>
    <t>contributi ad altre associazioni</t>
  </si>
  <si>
    <t>altri ricavi diversi</t>
  </si>
  <si>
    <t xml:space="preserve"> ANNO 2021</t>
  </si>
  <si>
    <t xml:space="preserve">Quote Associative </t>
  </si>
  <si>
    <t xml:space="preserve">contributi per servizi specifici </t>
  </si>
  <si>
    <t xml:space="preserve"> </t>
  </si>
  <si>
    <t>altri ricavi derivanti da attività di promozione del territorio</t>
  </si>
  <si>
    <t>noleggio di attrezzatura a terzi</t>
  </si>
  <si>
    <t>altri ricavi da attività diverse</t>
  </si>
  <si>
    <t>corsi per la promozione e valorizzazione del territorio</t>
  </si>
  <si>
    <t>energia elettrica della sede</t>
  </si>
  <si>
    <t>spese telefoniche della sede</t>
  </si>
  <si>
    <t>spese di cancelleria e stampati</t>
  </si>
  <si>
    <t>rimborso spese a collaboratori</t>
  </si>
  <si>
    <t xml:space="preserve">acquisti alimenti e bevande </t>
  </si>
  <si>
    <t>acquisti altri beni per attività di interesse generale</t>
  </si>
  <si>
    <t>spese per eventi, convegni, fiere, manifestazioni</t>
  </si>
  <si>
    <t>spese assicurative relative ad eventi e manifestazioni</t>
  </si>
  <si>
    <t xml:space="preserve">spese per pubblicità e marketing </t>
  </si>
  <si>
    <t xml:space="preserve">spese promozionali e tipografiche </t>
  </si>
  <si>
    <t>altri costi per servizi vari di interesse generale</t>
  </si>
  <si>
    <t>diritti d'autore (SIAE)</t>
  </si>
  <si>
    <t>altri costi diversi di interesse generale</t>
  </si>
  <si>
    <t>USCITE</t>
  </si>
  <si>
    <t>ENTRATE</t>
  </si>
  <si>
    <t>A)  Uscite da attività di interesse generale</t>
  </si>
  <si>
    <t>A)  Entrate da attività di interesse generale</t>
  </si>
  <si>
    <t>Uscite da investimenti in immobilizzazioni o da deflussi di capitale di terzi</t>
  </si>
  <si>
    <t>Entrate da disinvestimenti in immobilizzazioni o da flussi di capitale di terzi</t>
  </si>
  <si>
    <t>Avanzo/Disavanzo d'esercizio  prima investimenti e disinvestimenti patrimoniali e finanziari (+/-)</t>
  </si>
  <si>
    <t>1) investimenti in immobilizzazioni inerenti alle attività di interesse generale</t>
  </si>
  <si>
    <t>1) disinvestimenti in immobilizzazioni inerenti alle attività di interesse generale</t>
  </si>
  <si>
    <t>2) investimenti in immobilizzazioni inerenti alle attività diverse</t>
  </si>
  <si>
    <t>2) disinvestimenti in immobilizzazioni inerenti alle attività diverse</t>
  </si>
  <si>
    <t>3) investimenti in attività finanziarie e parimoniali</t>
  </si>
  <si>
    <t>3) disinvestimenti in attività finanziarie e parimoniali</t>
  </si>
  <si>
    <t>4) rimborso di finanziamenti per quota capitale e di prestiti</t>
  </si>
  <si>
    <t>4) ricevimento di finanziamenti per quota capitale e di prestiti</t>
  </si>
  <si>
    <t>Avanzo/Disavanzo da entrate e uscite per investimenti e disinvestimenti patrimoniali e finanziari prima delle imposte (+/-)</t>
  </si>
  <si>
    <t>Avanzo/Disavanzo da entrate e uscite per investimenti e disinvestimenti patrimoniali e finanziari (+/-)</t>
  </si>
  <si>
    <t>AVANZO/DISAVANZO COMPLESSIVO</t>
  </si>
  <si>
    <t>Avanzo/Disavanzo d'esercizio prima di investimenti e disinvestimenti patrimoniali e finanziari</t>
  </si>
  <si>
    <t xml:space="preserve">Avanzo/Disavanzo da entrate e uscite per investimenti e disinvestimenti patrimoniali e finanziari </t>
  </si>
  <si>
    <t>AVANZO/DISAVANZO ATTIVITA' DI INTERESSE GENERALE (+/-)</t>
  </si>
  <si>
    <t>B)  Uscite da attività diverse</t>
  </si>
  <si>
    <t>B) Entrate da attività diverse</t>
  </si>
  <si>
    <t>C)  Uscite da attività di raccolta fondi</t>
  </si>
  <si>
    <t>C)  Entrate da attività di raccolta fondi</t>
  </si>
  <si>
    <t>D) Uscite da attività finanziarie e patrimoniali</t>
  </si>
  <si>
    <t>D) Entrate da attività finanziarie e patrimoniali</t>
  </si>
  <si>
    <t>E)  Uscite di supporto generale</t>
  </si>
  <si>
    <t>E)  Entrate di supporto generale</t>
  </si>
  <si>
    <t>TOTALE USCITE DELLA GESTIONE</t>
  </si>
  <si>
    <t>TOTALE ENTRATE DELLA GESTIONE</t>
  </si>
  <si>
    <t>CASSA E BANCA</t>
  </si>
  <si>
    <t>Cassa</t>
  </si>
  <si>
    <t>Depositi bancari e postali</t>
  </si>
  <si>
    <t>interessi e spese su finanziamenti</t>
  </si>
  <si>
    <t>acquisto beni strumentali (attrezzatura e macchinari)</t>
  </si>
  <si>
    <t>vendita beni strumentali (attrezzatura e macchinari)</t>
  </si>
  <si>
    <t>acquisto titoli e/o fabbricati</t>
  </si>
  <si>
    <t>vendita titoli e/o fabbricati</t>
  </si>
  <si>
    <t>costi figurativi relativi all'impiego di volontari iscritti nel relativo registro, calcolati applicando la retribuzione lorda prevista dal corrispondete CCNL alle ore di volontariato prestate</t>
  </si>
  <si>
    <t>proventi figurativi relativi all'impiego di volontari iscritti nel relativo registro, calcolati applicando la retribuzione lorda prevista dal corrispondete CCNL alle ore di volontariato prestate</t>
  </si>
  <si>
    <t>erogazioni gratuite di denaro</t>
  </si>
  <si>
    <t>cessioni o erogazioni gratuite di beni e servizi per il loro valore normale</t>
  </si>
  <si>
    <t>differenza tra il valore normale di beni e servizi acquistati ai fini dello svolgimento dell'attività statuaria e il loro costo effettivo di acquisto</t>
  </si>
  <si>
    <t>Ricavi diversi ex art. 6 del CTS</t>
  </si>
  <si>
    <t>Entrate totali</t>
  </si>
  <si>
    <t>Costi complessivi</t>
  </si>
  <si>
    <t>costi documentati</t>
  </si>
  <si>
    <t>Requisito a)</t>
  </si>
  <si>
    <t>ricavi &lt; 30% entrate</t>
  </si>
  <si>
    <t>Requisito b)</t>
  </si>
  <si>
    <t>ricavi &lt; 66% costi complessivi</t>
  </si>
  <si>
    <t xml:space="preserve">costi figurativi </t>
  </si>
  <si>
    <t>REQUISITO SODDISFATTO</t>
  </si>
  <si>
    <t>REQUISITO NON SODDISFATTO</t>
  </si>
  <si>
    <t>LA SECONDARIETA' CIVILISTICA E' RISPETTATA</t>
  </si>
  <si>
    <t>PERDITA DELLA QUALIFICA DI ETS</t>
  </si>
  <si>
    <t>5) uscite diverse di gestione</t>
  </si>
  <si>
    <t>5) Uscite diversi di gestione</t>
  </si>
  <si>
    <t>7) Entrate per prestazioni e cessioni a terzi</t>
  </si>
  <si>
    <t xml:space="preserve">  </t>
  </si>
  <si>
    <t>5) Altri oneri</t>
  </si>
  <si>
    <t>1) Entrate da distacco del personale</t>
  </si>
  <si>
    <t>2) Altri entrate di supporto generale</t>
  </si>
  <si>
    <t>1) Entrate da quote associative e apporti dei fondatori</t>
  </si>
  <si>
    <t>2) Entrate degli associati per attività mutuali</t>
  </si>
  <si>
    <t>9) Entrate da contratti con enti pubblici</t>
  </si>
  <si>
    <t>1) Entrate per prestazioni e cessioni ad associati e fondatori</t>
  </si>
  <si>
    <t>3) Entrate per prestazioni e cessioni a terzi</t>
  </si>
  <si>
    <t>uscite somm. alimenti e bevande  in occasionedi sagre paesane</t>
  </si>
  <si>
    <t>entrate da fiere e/o mercatini in occasione di sagre paesane</t>
  </si>
  <si>
    <t>entrete da pubblicità per la promozione di sagre paesane</t>
  </si>
  <si>
    <t>entrate da spettacoli, escursioni in occasione di sagre paesane</t>
  </si>
  <si>
    <t xml:space="preserve">entrate somm. alimenti e bevande  </t>
  </si>
  <si>
    <t xml:space="preserve">entrate da fiere e/o mercatini </t>
  </si>
  <si>
    <t xml:space="preserve">entrate da pubblicità </t>
  </si>
  <si>
    <t>5) entrate da contratti con enti pubblici</t>
  </si>
  <si>
    <t>2) entrate da raccolte fondi occasionali</t>
  </si>
  <si>
    <t>1) entrate da raccolte fondi abituali</t>
  </si>
  <si>
    <t>1) uscite per raccolte fondi abituali</t>
  </si>
  <si>
    <t>2)uscite per raccolte fondi occasionali</t>
  </si>
  <si>
    <t>Att. Commerciale</t>
  </si>
  <si>
    <t>Att. Decommercializzata</t>
  </si>
  <si>
    <t>Presenti attività svolte con modalità commerciali, si deve procere con il 2° test</t>
  </si>
  <si>
    <t>Attività interamente non commerciale</t>
  </si>
  <si>
    <t>Preval.: l'Ente non è commerciale</t>
  </si>
  <si>
    <t>Preval.: l'Ente diviene commerciale</t>
  </si>
  <si>
    <t>Non vi è alcun redito d'impresa imponibile; il mod. Redditi ENC sarà compilato per eventuali redditi di altra categoria posseduti (fondiari, di capitale o diversi)</t>
  </si>
  <si>
    <t>Si ritiene che tutte le attività divengano tassate rilevando anche:
- l'eventuale perdita fiscale dell'att. di interesse generale;
- tutti i componenti in precedenza considerati non commerciali (es: quote associative).</t>
  </si>
  <si>
    <t>Verifica requisito quantitativo attività diverse ETS anno 2022</t>
  </si>
  <si>
    <t>RENDICONTO DI CASSA ANNO 2022</t>
  </si>
  <si>
    <t xml:space="preserve"> ANNO 2022</t>
  </si>
  <si>
    <t>QUADRATURA CASSA-BANCHE / AVANZO DISAVANZO</t>
  </si>
  <si>
    <t>QUADRATURA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</si>
</sst>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€&quot;_-;\-* #,##0.00\ &quot;€&quot;_-;_-* &quot;-&quot;??\ &quot;€&quot;_-;_-@_-"/>
    <numFmt numFmtId="165" formatCode="&quot;€ &quot;#,##0.00;[Red]&quot;-€ &quot;#,##0.00"/>
    <numFmt numFmtId="166" formatCode="#,##0.00;[Red]#,##0.00"/>
    <numFmt numFmtId="167" formatCode="_-* #,##0.00\ [$€-410]_-;\-* #,##0.00\ [$€-410]_-;_-* &quot;-&quot;??\ [$€-410]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u/>
      <sz val="14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1"/>
      <color rgb="FF002060"/>
      <name val="Calibri Light"/>
      <family val="2"/>
      <scheme val="major"/>
    </font>
    <font>
      <sz val="10"/>
      <color rgb="FF002060"/>
      <name val="Calibri Light"/>
      <family val="2"/>
      <scheme val="major"/>
    </font>
    <font>
      <b/>
      <sz val="11"/>
      <color rgb="FF002060"/>
      <name val="Calibri Light"/>
      <family val="2"/>
      <scheme val="major"/>
    </font>
    <font>
      <b/>
      <sz val="10"/>
      <color rgb="FF002060"/>
      <name val="Calibri Light"/>
      <family val="2"/>
      <scheme val="major"/>
    </font>
    <font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11"/>
      <name val="Calibri Light"/>
      <family val="2"/>
      <scheme val="major"/>
    </font>
    <font>
      <sz val="10"/>
      <color theme="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i/>
      <sz val="12"/>
      <color theme="1"/>
      <name val="Calibri Light"/>
      <family val="2"/>
      <scheme val="major"/>
    </font>
    <font>
      <b/>
      <u/>
      <sz val="11"/>
      <color theme="1"/>
      <name val="Calibri Light"/>
      <family val="2"/>
      <scheme val="major"/>
    </font>
    <font>
      <b/>
      <u/>
      <sz val="18"/>
      <color theme="1"/>
      <name val="Calibri Light"/>
      <family val="2"/>
      <scheme val="major"/>
    </font>
    <font>
      <b/>
      <u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4">
    <xf numFmtId="0" fontId="0" fillId="0" borderId="0" xfId="0"/>
    <xf numFmtId="0" fontId="3" fillId="0" borderId="1" xfId="0" applyFont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1" fillId="0" borderId="9" xfId="1" applyFont="1" applyBorder="1" applyAlignment="1">
      <alignment vertical="center"/>
    </xf>
    <xf numFmtId="164" fontId="1" fillId="0" borderId="9" xfId="1" applyFont="1" applyFill="1" applyBorder="1" applyAlignment="1">
      <alignment vertical="center"/>
    </xf>
    <xf numFmtId="164" fontId="1" fillId="0" borderId="8" xfId="1" applyFont="1" applyFill="1" applyBorder="1" applyAlignment="1">
      <alignment vertical="center"/>
    </xf>
    <xf numFmtId="164" fontId="1" fillId="0" borderId="7" xfId="1" applyFont="1" applyBorder="1" applyAlignment="1">
      <alignment vertical="center"/>
    </xf>
    <xf numFmtId="164" fontId="1" fillId="0" borderId="8" xfId="1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165" fontId="11" fillId="0" borderId="1" xfId="0" applyNumberFormat="1" applyFont="1" applyBorder="1" applyAlignment="1" applyProtection="1">
      <alignment horizontal="right" vertical="center" wrapText="1"/>
      <protection locked="0"/>
    </xf>
    <xf numFmtId="0" fontId="12" fillId="6" borderId="1" xfId="0" applyFont="1" applyFill="1" applyBorder="1" applyAlignment="1" applyProtection="1">
      <alignment horizontal="left" vertical="center" wrapText="1"/>
      <protection locked="0"/>
    </xf>
    <xf numFmtId="165" fontId="9" fillId="6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6" borderId="1" xfId="0" applyFont="1" applyFill="1" applyBorder="1" applyAlignment="1" applyProtection="1">
      <alignment horizontal="left" vertical="center"/>
      <protection locked="0"/>
    </xf>
    <xf numFmtId="0" fontId="14" fillId="6" borderId="1" xfId="0" applyFont="1" applyFill="1" applyBorder="1" applyAlignment="1" applyProtection="1">
      <alignment horizontal="left" vertical="center"/>
      <protection locked="0"/>
    </xf>
    <xf numFmtId="165" fontId="11" fillId="6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left" vertical="center"/>
      <protection locked="0"/>
    </xf>
    <xf numFmtId="0" fontId="13" fillId="6" borderId="1" xfId="0" applyFont="1" applyFill="1" applyBorder="1" applyAlignment="1" applyProtection="1">
      <alignment horizontal="left" vertical="center" wrapText="1"/>
      <protection locked="0"/>
    </xf>
    <xf numFmtId="165" fontId="9" fillId="0" borderId="1" xfId="0" applyNumberFormat="1" applyFont="1" applyBorder="1" applyAlignment="1" applyProtection="1">
      <alignment horizontal="right" vertical="center" wrapText="1"/>
      <protection locked="0"/>
    </xf>
    <xf numFmtId="166" fontId="8" fillId="0" borderId="1" xfId="0" applyNumberFormat="1" applyFont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horizontal="left" vertical="center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166" fontId="8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64" fontId="1" fillId="0" borderId="0" xfId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167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167" fontId="1" fillId="0" borderId="0" xfId="1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164" fontId="1" fillId="0" borderId="0" xfId="1" applyFont="1" applyFill="1" applyBorder="1" applyAlignment="1" applyProtection="1">
      <alignment vertical="center"/>
      <protection locked="0"/>
    </xf>
    <xf numFmtId="164" fontId="3" fillId="0" borderId="0" xfId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8" fillId="4" borderId="17" xfId="0" applyFont="1" applyFill="1" applyBorder="1" applyAlignment="1">
      <alignment vertical="center"/>
    </xf>
    <xf numFmtId="0" fontId="8" fillId="4" borderId="16" xfId="0" applyFont="1" applyFill="1" applyBorder="1" applyAlignment="1">
      <alignment vertical="center"/>
    </xf>
    <xf numFmtId="0" fontId="8" fillId="4" borderId="10" xfId="0" applyFont="1" applyFill="1" applyBorder="1" applyAlignment="1">
      <alignment vertical="center"/>
    </xf>
    <xf numFmtId="0" fontId="8" fillId="0" borderId="4" xfId="0" applyFont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0" fillId="5" borderId="2" xfId="0" applyFont="1" applyFill="1" applyBorder="1" applyAlignment="1">
      <alignment vertical="center"/>
    </xf>
    <xf numFmtId="165" fontId="9" fillId="5" borderId="9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11" fillId="0" borderId="1" xfId="0" applyNumberFormat="1" applyFont="1" applyBorder="1" applyAlignment="1">
      <alignment horizontal="right" vertical="center" wrapText="1"/>
    </xf>
    <xf numFmtId="0" fontId="13" fillId="6" borderId="1" xfId="0" applyFont="1" applyFill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/>
    </xf>
    <xf numFmtId="165" fontId="10" fillId="0" borderId="1" xfId="0" applyNumberFormat="1" applyFont="1" applyBorder="1" applyAlignment="1">
      <alignment vertical="center"/>
    </xf>
    <xf numFmtId="166" fontId="8" fillId="0" borderId="1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15" xfId="0" applyFont="1" applyBorder="1" applyAlignment="1">
      <alignment vertical="center"/>
    </xf>
    <xf numFmtId="0" fontId="10" fillId="5" borderId="2" xfId="0" applyFont="1" applyFill="1" applyBorder="1" applyAlignment="1">
      <alignment horizontal="left" vertical="center"/>
    </xf>
    <xf numFmtId="165" fontId="9" fillId="5" borderId="10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left" vertical="center"/>
    </xf>
    <xf numFmtId="166" fontId="8" fillId="0" borderId="13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2" xfId="0" applyFont="1" applyBorder="1" applyAlignment="1">
      <alignment vertical="center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0" fillId="0" borderId="8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66" fontId="8" fillId="0" borderId="0" xfId="0" applyNumberFormat="1" applyFont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166" fontId="8" fillId="0" borderId="11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166" fontId="8" fillId="5" borderId="0" xfId="0" applyNumberFormat="1" applyFont="1" applyFill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/>
    </xf>
    <xf numFmtId="166" fontId="8" fillId="0" borderId="9" xfId="0" applyNumberFormat="1" applyFont="1" applyBorder="1" applyAlignment="1">
      <alignment vertical="center"/>
    </xf>
    <xf numFmtId="0" fontId="11" fillId="0" borderId="13" xfId="0" applyFont="1" applyBorder="1" applyAlignment="1">
      <alignment horizontal="left" vertical="center" wrapText="1"/>
    </xf>
    <xf numFmtId="166" fontId="8" fillId="0" borderId="14" xfId="0" applyNumberFormat="1" applyFont="1" applyBorder="1" applyAlignment="1">
      <alignment vertical="center"/>
    </xf>
    <xf numFmtId="0" fontId="9" fillId="0" borderId="14" xfId="0" applyFont="1" applyBorder="1" applyAlignment="1">
      <alignment horizontal="left" vertical="center" wrapText="1"/>
    </xf>
    <xf numFmtId="0" fontId="13" fillId="4" borderId="14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166" fontId="8" fillId="2" borderId="14" xfId="0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horizontal="left" vertical="center" wrapText="1"/>
    </xf>
    <xf numFmtId="166" fontId="8" fillId="2" borderId="1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165" fontId="16" fillId="2" borderId="1" xfId="0" applyNumberFormat="1" applyFont="1" applyFill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18"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8" tint="-0.24994659260841701"/>
      </font>
      <fill>
        <patternFill>
          <bgColor theme="8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b val="0"/>
        <i val="0"/>
        <color theme="6" tint="-0.499984740745262"/>
      </font>
      <fill>
        <patternFill>
          <bgColor theme="6" tint="0.3999450666829432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b val="0"/>
        <i val="0"/>
        <color theme="6" tint="-0.499984740745262"/>
      </font>
      <fill>
        <patternFill>
          <bgColor theme="6" tint="0.39994506668294322"/>
        </patternFill>
      </fill>
    </dxf>
    <dxf>
      <font>
        <b val="0"/>
        <i val="0"/>
        <color theme="9" tint="-0.24994659260841701"/>
      </font>
      <fill>
        <patternFill>
          <bgColor theme="9" tint="0.59996337778862885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145</xdr:row>
      <xdr:rowOff>0</xdr:rowOff>
    </xdr:from>
    <xdr:to>
      <xdr:col>0</xdr:col>
      <xdr:colOff>304800</xdr:colOff>
      <xdr:row>146</xdr:row>
      <xdr:rowOff>47838</xdr:rowOff>
    </xdr:to>
    <xdr:sp macro="" textlink="">
      <xdr:nvSpPr>
        <xdr:cNvPr id="1026" name="AutoShape 2" descr="Come Inserire Simbolo Copyright da Tastiera - Masterdany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14744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304800</xdr:colOff>
      <xdr:row>146</xdr:row>
      <xdr:rowOff>47838</xdr:rowOff>
    </xdr:to>
    <xdr:sp macro="" textlink="">
      <xdr:nvSpPr>
        <xdr:cNvPr id="1027" name="AutoShape 3" descr="Come Inserire Simbolo Copyright da Tastiera - Masterdany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14744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Elica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182"/>
  <sheetViews>
    <sheetView showGridLines="0" tabSelected="1" topLeftCell="A123" zoomScale="90" zoomScaleNormal="90" workbookViewId="0">
      <selection activeCell="E8" sqref="E8"/>
    </sheetView>
  </sheetViews>
  <sheetFormatPr defaultColWidth="8.85546875" defaultRowHeight="15" outlineLevelRow="1" x14ac:dyDescent="0.25"/>
  <cols>
    <col min="1" max="1" width="63.85546875" style="12" bestFit="1" customWidth="1"/>
    <col min="2" max="2" width="30" style="12" bestFit="1" customWidth="1"/>
    <col min="3" max="3" width="13.7109375" style="12" customWidth="1"/>
    <col min="4" max="4" width="66.42578125" style="12" bestFit="1" customWidth="1"/>
    <col min="5" max="5" width="13.7109375" style="12" customWidth="1"/>
    <col min="6" max="6" width="36.5703125" style="12" bestFit="1" customWidth="1"/>
    <col min="7" max="7" width="182" style="12" hidden="1" customWidth="1"/>
    <col min="8" max="8" width="8.85546875" style="12" hidden="1" customWidth="1"/>
    <col min="9" max="16384" width="8.85546875" style="12"/>
  </cols>
  <sheetData>
    <row r="1" spans="1:6" ht="21" x14ac:dyDescent="0.25">
      <c r="A1" s="107" t="s">
        <v>165</v>
      </c>
      <c r="B1" s="107"/>
      <c r="C1" s="107"/>
      <c r="D1" s="107"/>
      <c r="E1" s="107"/>
      <c r="F1" s="107"/>
    </row>
    <row r="2" spans="1:6" ht="15.75" thickBot="1" x14ac:dyDescent="0.3">
      <c r="A2" s="41"/>
      <c r="B2" s="42"/>
      <c r="C2" s="42"/>
      <c r="D2" s="43"/>
      <c r="E2" s="42"/>
      <c r="F2" s="42"/>
    </row>
    <row r="3" spans="1:6" x14ac:dyDescent="0.25">
      <c r="A3" s="44"/>
      <c r="B3" s="45" t="s">
        <v>166</v>
      </c>
      <c r="C3" s="46" t="s">
        <v>54</v>
      </c>
      <c r="D3" s="47"/>
      <c r="E3" s="45" t="s">
        <v>166</v>
      </c>
      <c r="F3" s="46" t="s">
        <v>54</v>
      </c>
    </row>
    <row r="4" spans="1:6" x14ac:dyDescent="0.25">
      <c r="A4" s="113" t="s">
        <v>75</v>
      </c>
      <c r="B4" s="114"/>
      <c r="C4" s="115"/>
      <c r="D4" s="113" t="s">
        <v>76</v>
      </c>
      <c r="E4" s="114"/>
      <c r="F4" s="115"/>
    </row>
    <row r="5" spans="1:6" x14ac:dyDescent="0.25">
      <c r="A5" s="44"/>
      <c r="B5" s="48"/>
      <c r="C5" s="49"/>
      <c r="D5" s="49"/>
      <c r="F5" s="49"/>
    </row>
    <row r="6" spans="1:6" x14ac:dyDescent="0.25">
      <c r="A6" s="50" t="s">
        <v>77</v>
      </c>
      <c r="B6" s="51"/>
      <c r="C6" s="51"/>
      <c r="D6" s="50" t="s">
        <v>78</v>
      </c>
      <c r="E6" s="51"/>
      <c r="F6" s="51"/>
    </row>
    <row r="7" spans="1:6" x14ac:dyDescent="0.25">
      <c r="A7" s="52" t="s">
        <v>0</v>
      </c>
      <c r="B7" s="53">
        <f>+SUM(B8:B10)</f>
        <v>0</v>
      </c>
      <c r="C7" s="53">
        <f>+SUM(C8:C10)</f>
        <v>0</v>
      </c>
      <c r="D7" s="52" t="s">
        <v>139</v>
      </c>
      <c r="E7" s="53">
        <f>+SUM(E8:E10)</f>
        <v>0</v>
      </c>
      <c r="F7" s="53">
        <f>+SUM(F8:F10)</f>
        <v>0</v>
      </c>
    </row>
    <row r="8" spans="1:6" hidden="1" outlineLevel="1" x14ac:dyDescent="0.25">
      <c r="A8" s="16" t="s">
        <v>66</v>
      </c>
      <c r="B8" s="17"/>
      <c r="C8" s="17"/>
      <c r="D8" s="18" t="s">
        <v>55</v>
      </c>
      <c r="E8" s="17"/>
      <c r="F8" s="17"/>
    </row>
    <row r="9" spans="1:6" hidden="1" outlineLevel="1" x14ac:dyDescent="0.25">
      <c r="A9" s="16" t="s">
        <v>67</v>
      </c>
      <c r="B9" s="17"/>
      <c r="C9" s="17"/>
      <c r="D9" s="18"/>
      <c r="E9" s="17"/>
      <c r="F9" s="17"/>
    </row>
    <row r="10" spans="1:6" hidden="1" outlineLevel="1" x14ac:dyDescent="0.25">
      <c r="A10" s="16"/>
      <c r="B10" s="17"/>
      <c r="C10" s="17"/>
      <c r="D10" s="18"/>
      <c r="E10" s="17"/>
      <c r="F10" s="17"/>
    </row>
    <row r="11" spans="1:6" collapsed="1" x14ac:dyDescent="0.25">
      <c r="A11" s="52" t="s">
        <v>1</v>
      </c>
      <c r="B11" s="53">
        <f>+SUM(B12:B19)</f>
        <v>0</v>
      </c>
      <c r="C11" s="53">
        <f>+SUM(C12:C19)</f>
        <v>0</v>
      </c>
      <c r="D11" s="52" t="s">
        <v>140</v>
      </c>
      <c r="E11" s="53">
        <f>+SUM(E12:E19)</f>
        <v>0</v>
      </c>
      <c r="F11" s="53">
        <f>+SUM(F12:F19)</f>
        <v>0</v>
      </c>
    </row>
    <row r="12" spans="1:6" hidden="1" outlineLevel="1" x14ac:dyDescent="0.25">
      <c r="A12" s="16" t="s">
        <v>68</v>
      </c>
      <c r="B12" s="17"/>
      <c r="C12" s="17"/>
      <c r="D12" s="18" t="s">
        <v>56</v>
      </c>
      <c r="E12" s="17"/>
      <c r="F12" s="17"/>
    </row>
    <row r="13" spans="1:6" hidden="1" outlineLevel="1" x14ac:dyDescent="0.25">
      <c r="A13" s="16" t="s">
        <v>69</v>
      </c>
      <c r="B13" s="17"/>
      <c r="C13" s="17"/>
      <c r="D13" s="18"/>
      <c r="E13" s="17"/>
      <c r="F13" s="17"/>
    </row>
    <row r="14" spans="1:6" hidden="1" outlineLevel="1" x14ac:dyDescent="0.25">
      <c r="A14" s="16" t="s">
        <v>70</v>
      </c>
      <c r="B14" s="17"/>
      <c r="C14" s="17"/>
      <c r="D14" s="19"/>
      <c r="E14" s="17"/>
      <c r="F14" s="17"/>
    </row>
    <row r="15" spans="1:6" hidden="1" outlineLevel="1" x14ac:dyDescent="0.25">
      <c r="A15" s="16" t="s">
        <v>71</v>
      </c>
      <c r="B15" s="17"/>
      <c r="C15" s="17"/>
      <c r="D15" s="19"/>
      <c r="E15" s="17"/>
      <c r="F15" s="17"/>
    </row>
    <row r="16" spans="1:6" hidden="1" outlineLevel="1" x14ac:dyDescent="0.25">
      <c r="A16" s="16" t="s">
        <v>57</v>
      </c>
      <c r="B16" s="17"/>
      <c r="C16" s="17"/>
      <c r="D16" s="19"/>
      <c r="E16" s="17"/>
      <c r="F16" s="17"/>
    </row>
    <row r="17" spans="1:6" hidden="1" outlineLevel="1" x14ac:dyDescent="0.25">
      <c r="A17" s="16" t="s">
        <v>57</v>
      </c>
      <c r="B17" s="17"/>
      <c r="C17" s="17"/>
      <c r="D17" s="19"/>
      <c r="E17" s="17"/>
      <c r="F17" s="17"/>
    </row>
    <row r="18" spans="1:6" hidden="1" outlineLevel="1" x14ac:dyDescent="0.25">
      <c r="A18" s="16" t="s">
        <v>57</v>
      </c>
      <c r="B18" s="17"/>
      <c r="C18" s="17"/>
      <c r="D18" s="19"/>
      <c r="E18" s="17"/>
      <c r="F18" s="17"/>
    </row>
    <row r="19" spans="1:6" hidden="1" outlineLevel="1" x14ac:dyDescent="0.25">
      <c r="A19" s="16" t="s">
        <v>72</v>
      </c>
      <c r="B19" s="17"/>
      <c r="C19" s="17"/>
      <c r="D19" s="19"/>
      <c r="E19" s="17"/>
      <c r="F19" s="17"/>
    </row>
    <row r="20" spans="1:6" collapsed="1" x14ac:dyDescent="0.25">
      <c r="A20" s="52" t="s">
        <v>2</v>
      </c>
      <c r="B20" s="53">
        <f>+SUM(B21)</f>
        <v>0</v>
      </c>
      <c r="C20" s="53">
        <f>+SUM(C21)</f>
        <v>0</v>
      </c>
      <c r="D20" s="52" t="s">
        <v>5</v>
      </c>
      <c r="E20" s="53">
        <f>+SUM(E21)</f>
        <v>0</v>
      </c>
      <c r="F20" s="53">
        <f>+SUM(F21)</f>
        <v>0</v>
      </c>
    </row>
    <row r="21" spans="1:6" hidden="1" outlineLevel="1" x14ac:dyDescent="0.25">
      <c r="A21" s="16" t="s">
        <v>46</v>
      </c>
      <c r="B21" s="20"/>
      <c r="C21" s="20"/>
      <c r="D21" s="21"/>
      <c r="E21" s="20"/>
      <c r="F21" s="20"/>
    </row>
    <row r="22" spans="1:6" collapsed="1" x14ac:dyDescent="0.25">
      <c r="A22" s="52" t="s">
        <v>3</v>
      </c>
      <c r="B22" s="53">
        <f>+SUM(B23:B25)</f>
        <v>0</v>
      </c>
      <c r="C22" s="53">
        <f>+SUM(C23:C25)</f>
        <v>0</v>
      </c>
      <c r="D22" s="52" t="s">
        <v>6</v>
      </c>
      <c r="E22" s="53">
        <f>+SUM(E23:E25)</f>
        <v>0</v>
      </c>
      <c r="F22" s="53">
        <f>+SUM(F23:F25)</f>
        <v>0</v>
      </c>
    </row>
    <row r="23" spans="1:6" hidden="1" outlineLevel="1" x14ac:dyDescent="0.25">
      <c r="A23" s="16" t="s">
        <v>40</v>
      </c>
      <c r="B23" s="17"/>
      <c r="C23" s="17"/>
      <c r="D23" s="21"/>
      <c r="E23" s="17"/>
      <c r="F23" s="17"/>
    </row>
    <row r="24" spans="1:6" hidden="1" outlineLevel="1" x14ac:dyDescent="0.25">
      <c r="A24" s="16" t="s">
        <v>41</v>
      </c>
      <c r="B24" s="17"/>
      <c r="C24" s="17"/>
      <c r="D24" s="21"/>
      <c r="E24" s="17"/>
      <c r="F24" s="17"/>
    </row>
    <row r="25" spans="1:6" hidden="1" outlineLevel="1" x14ac:dyDescent="0.25">
      <c r="A25" s="16" t="s">
        <v>42</v>
      </c>
      <c r="B25" s="17"/>
      <c r="C25" s="17"/>
      <c r="D25" s="21"/>
      <c r="E25" s="17"/>
      <c r="F25" s="17"/>
    </row>
    <row r="26" spans="1:6" collapsed="1" x14ac:dyDescent="0.25">
      <c r="A26" s="52"/>
      <c r="B26" s="53" t="s">
        <v>57</v>
      </c>
      <c r="C26" s="53" t="s">
        <v>57</v>
      </c>
      <c r="D26" s="52" t="s">
        <v>7</v>
      </c>
      <c r="E26" s="15" t="s">
        <v>57</v>
      </c>
      <c r="F26" s="15" t="s">
        <v>57</v>
      </c>
    </row>
    <row r="27" spans="1:6" x14ac:dyDescent="0.25">
      <c r="A27" s="52" t="s">
        <v>57</v>
      </c>
      <c r="B27" s="53" t="s">
        <v>135</v>
      </c>
      <c r="C27" s="53" t="s">
        <v>57</v>
      </c>
      <c r="D27" s="52" t="s">
        <v>8</v>
      </c>
      <c r="E27" s="53">
        <f>+SUM(E28:E29)</f>
        <v>0</v>
      </c>
      <c r="F27" s="53">
        <f>+SUM(F28:F29)</f>
        <v>0</v>
      </c>
    </row>
    <row r="28" spans="1:6" hidden="1" outlineLevel="1" x14ac:dyDescent="0.25">
      <c r="A28" s="22" t="s">
        <v>57</v>
      </c>
      <c r="B28" s="17"/>
      <c r="C28" s="17"/>
      <c r="D28" s="18" t="s">
        <v>57</v>
      </c>
      <c r="E28" s="17"/>
      <c r="F28" s="17"/>
    </row>
    <row r="29" spans="1:6" hidden="1" outlineLevel="1" x14ac:dyDescent="0.25">
      <c r="A29" s="22" t="s">
        <v>57</v>
      </c>
      <c r="B29" s="17"/>
      <c r="C29" s="17"/>
      <c r="D29" s="18"/>
      <c r="E29" s="17"/>
      <c r="F29" s="17"/>
    </row>
    <row r="30" spans="1:6" collapsed="1" x14ac:dyDescent="0.25">
      <c r="A30" s="52" t="s">
        <v>133</v>
      </c>
      <c r="B30" s="53">
        <f>+SUM(B31:B37)</f>
        <v>0</v>
      </c>
      <c r="C30" s="53">
        <f>+SUM(C31:C37)</f>
        <v>0</v>
      </c>
      <c r="D30" s="52" t="s">
        <v>134</v>
      </c>
      <c r="E30" s="53">
        <f>+SUM(E31:E37)</f>
        <v>0</v>
      </c>
      <c r="F30" s="53">
        <f>+SUM(F31:F37)</f>
        <v>0</v>
      </c>
    </row>
    <row r="31" spans="1:6" hidden="1" outlineLevel="1" x14ac:dyDescent="0.25">
      <c r="A31" s="22" t="s">
        <v>38</v>
      </c>
      <c r="B31" s="17"/>
      <c r="C31" s="17"/>
      <c r="D31" s="18" t="s">
        <v>144</v>
      </c>
      <c r="E31" s="17"/>
      <c r="F31" s="17"/>
    </row>
    <row r="32" spans="1:6" hidden="1" outlineLevel="1" x14ac:dyDescent="0.25">
      <c r="A32" s="22" t="s">
        <v>52</v>
      </c>
      <c r="B32" s="17"/>
      <c r="C32" s="17"/>
      <c r="D32" s="21" t="s">
        <v>145</v>
      </c>
      <c r="E32" s="17"/>
      <c r="F32" s="17"/>
    </row>
    <row r="33" spans="1:6" hidden="1" outlineLevel="1" x14ac:dyDescent="0.25">
      <c r="A33" s="16" t="s">
        <v>73</v>
      </c>
      <c r="B33" s="17"/>
      <c r="C33" s="17"/>
      <c r="D33" s="21" t="s">
        <v>146</v>
      </c>
      <c r="E33" s="17"/>
      <c r="F33" s="17"/>
    </row>
    <row r="34" spans="1:6" hidden="1" outlineLevel="1" x14ac:dyDescent="0.25">
      <c r="A34" s="16" t="s">
        <v>74</v>
      </c>
      <c r="B34" s="17"/>
      <c r="C34" s="17"/>
      <c r="D34" s="21" t="s">
        <v>147</v>
      </c>
      <c r="E34" s="17"/>
      <c r="F34" s="17"/>
    </row>
    <row r="35" spans="1:6" hidden="1" outlineLevel="1" x14ac:dyDescent="0.25">
      <c r="A35" s="16"/>
      <c r="B35" s="17"/>
      <c r="C35" s="17"/>
      <c r="D35" s="21" t="s">
        <v>61</v>
      </c>
      <c r="E35" s="17"/>
      <c r="F35" s="17"/>
    </row>
    <row r="36" spans="1:6" hidden="1" outlineLevel="1" x14ac:dyDescent="0.25">
      <c r="A36" s="16"/>
      <c r="B36" s="17"/>
      <c r="C36" s="17"/>
      <c r="D36" s="21"/>
      <c r="E36" s="17"/>
      <c r="F36" s="17"/>
    </row>
    <row r="37" spans="1:6" hidden="1" outlineLevel="1" x14ac:dyDescent="0.25">
      <c r="A37" s="16"/>
      <c r="B37" s="17"/>
      <c r="C37" s="17"/>
      <c r="D37" s="21" t="s">
        <v>58</v>
      </c>
      <c r="E37" s="17"/>
      <c r="F37" s="17"/>
    </row>
    <row r="38" spans="1:6" collapsed="1" x14ac:dyDescent="0.25">
      <c r="A38" s="52" t="s">
        <v>57</v>
      </c>
      <c r="B38" s="53"/>
      <c r="C38" s="53"/>
      <c r="D38" s="52" t="s">
        <v>9</v>
      </c>
      <c r="E38" s="53">
        <f>+SUM(E39)</f>
        <v>0</v>
      </c>
      <c r="F38" s="53">
        <f>+SUM(F39)</f>
        <v>0</v>
      </c>
    </row>
    <row r="39" spans="1:6" hidden="1" outlineLevel="1" x14ac:dyDescent="0.25">
      <c r="A39" s="21"/>
      <c r="B39" s="20"/>
      <c r="C39" s="17"/>
      <c r="D39" s="21" t="s">
        <v>49</v>
      </c>
      <c r="E39" s="17"/>
      <c r="F39" s="17"/>
    </row>
    <row r="40" spans="1:6" collapsed="1" x14ac:dyDescent="0.25">
      <c r="A40" s="52"/>
      <c r="B40" s="55"/>
      <c r="C40" s="55"/>
      <c r="D40" s="52" t="s">
        <v>141</v>
      </c>
      <c r="E40" s="15"/>
      <c r="F40" s="15"/>
    </row>
    <row r="41" spans="1:6" x14ac:dyDescent="0.25">
      <c r="A41" s="52"/>
      <c r="B41" s="55"/>
      <c r="C41" s="55"/>
      <c r="D41" s="52" t="s">
        <v>10</v>
      </c>
      <c r="E41" s="53">
        <f>+SUM(E42)</f>
        <v>0</v>
      </c>
      <c r="F41" s="53">
        <f>+SUM(F42)</f>
        <v>0</v>
      </c>
    </row>
    <row r="42" spans="1:6" hidden="1" outlineLevel="1" x14ac:dyDescent="0.25">
      <c r="A42" s="21"/>
      <c r="B42" s="17"/>
      <c r="C42" s="17"/>
      <c r="D42" s="18" t="s">
        <v>53</v>
      </c>
      <c r="E42" s="17"/>
      <c r="F42" s="17"/>
    </row>
    <row r="43" spans="1:6" collapsed="1" x14ac:dyDescent="0.25">
      <c r="A43" s="56" t="s">
        <v>4</v>
      </c>
      <c r="B43" s="57">
        <f>+SUM(B7,B11,B20,B22,B26:B27,B30,B38,B40:B41)</f>
        <v>0</v>
      </c>
      <c r="C43" s="57">
        <f>+SUM(C7,C11,C20,C22,C26:C27,C30,C38,C40:C41)</f>
        <v>0</v>
      </c>
      <c r="D43" s="56" t="s">
        <v>4</v>
      </c>
      <c r="E43" s="57">
        <f>+SUM(E7,E11,E20,E22,E26:E27,E30,E38,E40:E41)</f>
        <v>0</v>
      </c>
      <c r="F43" s="57">
        <f>+SUM(F7,F11,F20,F22,F26:F27,F30,F38,F40:F41)</f>
        <v>0</v>
      </c>
    </row>
    <row r="44" spans="1:6" x14ac:dyDescent="0.25">
      <c r="A44" s="52"/>
      <c r="B44" s="58"/>
      <c r="C44" s="58"/>
      <c r="D44" s="52" t="s">
        <v>95</v>
      </c>
      <c r="E44" s="57">
        <f>+E43-B43</f>
        <v>0</v>
      </c>
      <c r="F44" s="57">
        <f>+F43-C43</f>
        <v>0</v>
      </c>
    </row>
    <row r="45" spans="1:6" x14ac:dyDescent="0.25">
      <c r="A45" s="59"/>
      <c r="B45" s="60"/>
      <c r="C45" s="60"/>
      <c r="D45" s="61"/>
      <c r="E45" s="60"/>
      <c r="F45" s="62"/>
    </row>
    <row r="46" spans="1:6" x14ac:dyDescent="0.25">
      <c r="A46" s="63" t="s">
        <v>96</v>
      </c>
      <c r="B46" s="51"/>
      <c r="C46" s="64"/>
      <c r="D46" s="63" t="s">
        <v>97</v>
      </c>
      <c r="E46" s="51"/>
      <c r="F46" s="65"/>
    </row>
    <row r="47" spans="1:6" x14ac:dyDescent="0.25">
      <c r="A47" s="52" t="s">
        <v>0</v>
      </c>
      <c r="B47" s="15"/>
      <c r="C47" s="15"/>
      <c r="D47" s="52" t="s">
        <v>142</v>
      </c>
      <c r="E47" s="15"/>
      <c r="F47" s="15"/>
    </row>
    <row r="48" spans="1:6" x14ac:dyDescent="0.25">
      <c r="A48" s="52" t="s">
        <v>1</v>
      </c>
      <c r="B48" s="15"/>
      <c r="C48" s="15"/>
      <c r="D48" s="52" t="s">
        <v>11</v>
      </c>
      <c r="E48" s="15"/>
      <c r="F48" s="15"/>
    </row>
    <row r="49" spans="1:6" x14ac:dyDescent="0.25">
      <c r="A49" s="52" t="s">
        <v>2</v>
      </c>
      <c r="B49" s="15"/>
      <c r="C49" s="15"/>
      <c r="D49" s="52" t="s">
        <v>143</v>
      </c>
      <c r="E49" s="53">
        <f>+SUM(E50:E54)</f>
        <v>0</v>
      </c>
      <c r="F49" s="53">
        <f>+SUM(F50:F54)</f>
        <v>0</v>
      </c>
    </row>
    <row r="50" spans="1:6" hidden="1" outlineLevel="1" x14ac:dyDescent="0.25">
      <c r="A50" s="21"/>
      <c r="B50" s="17"/>
      <c r="C50" s="17"/>
      <c r="D50" s="18" t="s">
        <v>148</v>
      </c>
      <c r="E50" s="17"/>
      <c r="F50" s="17"/>
    </row>
    <row r="51" spans="1:6" hidden="1" outlineLevel="1" x14ac:dyDescent="0.25">
      <c r="A51" s="21"/>
      <c r="B51" s="17"/>
      <c r="C51" s="17"/>
      <c r="D51" s="21" t="s">
        <v>149</v>
      </c>
      <c r="E51" s="17"/>
      <c r="F51" s="17"/>
    </row>
    <row r="52" spans="1:6" hidden="1" outlineLevel="1" x14ac:dyDescent="0.25">
      <c r="A52" s="21"/>
      <c r="B52" s="17"/>
      <c r="C52" s="17"/>
      <c r="D52" s="21" t="s">
        <v>150</v>
      </c>
      <c r="E52" s="17"/>
      <c r="F52" s="17"/>
    </row>
    <row r="53" spans="1:6" hidden="1" outlineLevel="1" x14ac:dyDescent="0.25">
      <c r="A53" s="21"/>
      <c r="B53" s="17"/>
      <c r="C53" s="17"/>
      <c r="D53" s="21" t="s">
        <v>59</v>
      </c>
      <c r="E53" s="17"/>
      <c r="F53" s="17"/>
    </row>
    <row r="54" spans="1:6" hidden="1" outlineLevel="1" x14ac:dyDescent="0.25">
      <c r="A54" s="21"/>
      <c r="B54" s="17"/>
      <c r="C54" s="17"/>
      <c r="D54" s="21" t="s">
        <v>60</v>
      </c>
      <c r="E54" s="17"/>
      <c r="F54" s="17"/>
    </row>
    <row r="55" spans="1:6" collapsed="1" x14ac:dyDescent="0.25">
      <c r="A55" s="52" t="s">
        <v>3</v>
      </c>
      <c r="B55" s="15"/>
      <c r="C55" s="15"/>
      <c r="D55" s="52" t="s">
        <v>12</v>
      </c>
      <c r="E55" s="15"/>
      <c r="F55" s="15"/>
    </row>
    <row r="56" spans="1:6" x14ac:dyDescent="0.25">
      <c r="A56" s="52" t="s">
        <v>132</v>
      </c>
      <c r="B56" s="15"/>
      <c r="C56" s="15"/>
      <c r="D56" s="52" t="s">
        <v>151</v>
      </c>
      <c r="E56" s="15"/>
      <c r="F56" s="15"/>
    </row>
    <row r="57" spans="1:6" x14ac:dyDescent="0.25">
      <c r="A57" s="52" t="s">
        <v>57</v>
      </c>
      <c r="B57" s="53"/>
      <c r="C57" s="53"/>
      <c r="D57" s="52" t="s">
        <v>13</v>
      </c>
      <c r="E57" s="15"/>
      <c r="F57" s="15"/>
    </row>
    <row r="58" spans="1:6" x14ac:dyDescent="0.25">
      <c r="A58" s="52" t="s">
        <v>57</v>
      </c>
      <c r="B58" s="53"/>
      <c r="C58" s="53"/>
      <c r="D58" s="52" t="s">
        <v>57</v>
      </c>
      <c r="E58" s="53"/>
      <c r="F58" s="53"/>
    </row>
    <row r="59" spans="1:6" x14ac:dyDescent="0.25">
      <c r="A59" s="56" t="s">
        <v>4</v>
      </c>
      <c r="B59" s="57">
        <f>+SUM(B47:B49,B55:B58)</f>
        <v>0</v>
      </c>
      <c r="C59" s="57">
        <f>+SUM(C47:C49,C55:C58)</f>
        <v>0</v>
      </c>
      <c r="D59" s="56" t="s">
        <v>4</v>
      </c>
      <c r="E59" s="57">
        <f>+SUM(E47:E49,E55:E58)</f>
        <v>0</v>
      </c>
      <c r="F59" s="57">
        <f>+SUM(F47:F49,F55:F58)</f>
        <v>0</v>
      </c>
    </row>
    <row r="60" spans="1:6" x14ac:dyDescent="0.25">
      <c r="A60" s="66"/>
      <c r="B60" s="67"/>
      <c r="C60" s="67"/>
      <c r="D60" s="68" t="s">
        <v>27</v>
      </c>
      <c r="E60" s="57">
        <f>+E59-B59</f>
        <v>0</v>
      </c>
      <c r="F60" s="57">
        <f>+F59-C59</f>
        <v>0</v>
      </c>
    </row>
    <row r="61" spans="1:6" x14ac:dyDescent="0.25">
      <c r="A61" s="69"/>
      <c r="D61" s="70"/>
      <c r="F61" s="71"/>
    </row>
    <row r="62" spans="1:6" x14ac:dyDescent="0.25">
      <c r="A62" s="63" t="s">
        <v>98</v>
      </c>
      <c r="B62" s="51"/>
      <c r="C62" s="64"/>
      <c r="D62" s="63" t="s">
        <v>99</v>
      </c>
      <c r="E62" s="51"/>
      <c r="F62" s="65"/>
    </row>
    <row r="63" spans="1:6" x14ac:dyDescent="0.25">
      <c r="A63" s="52" t="s">
        <v>154</v>
      </c>
      <c r="B63" s="23"/>
      <c r="C63" s="23"/>
      <c r="D63" s="52" t="s">
        <v>153</v>
      </c>
      <c r="E63" s="23"/>
      <c r="F63" s="23"/>
    </row>
    <row r="64" spans="1:6" x14ac:dyDescent="0.25">
      <c r="A64" s="52" t="s">
        <v>155</v>
      </c>
      <c r="B64" s="23"/>
      <c r="C64" s="23"/>
      <c r="D64" s="52" t="s">
        <v>152</v>
      </c>
      <c r="E64" s="23"/>
      <c r="F64" s="23"/>
    </row>
    <row r="65" spans="1:6" x14ac:dyDescent="0.25">
      <c r="A65" s="52" t="s">
        <v>14</v>
      </c>
      <c r="B65" s="23"/>
      <c r="C65" s="23"/>
      <c r="D65" s="52" t="s">
        <v>15</v>
      </c>
      <c r="E65" s="23"/>
      <c r="F65" s="23"/>
    </row>
    <row r="66" spans="1:6" x14ac:dyDescent="0.25">
      <c r="A66" s="56" t="s">
        <v>4</v>
      </c>
      <c r="B66" s="57">
        <f>+SUM(B63:B65)</f>
        <v>0</v>
      </c>
      <c r="C66" s="57">
        <f>+SUM(C63:C65)</f>
        <v>0</v>
      </c>
      <c r="D66" s="56" t="s">
        <v>4</v>
      </c>
      <c r="E66" s="57">
        <f>+SUM(E63:E65)</f>
        <v>0</v>
      </c>
      <c r="F66" s="57">
        <f>+SUM(F63:F65)</f>
        <v>0</v>
      </c>
    </row>
    <row r="67" spans="1:6" x14ac:dyDescent="0.25">
      <c r="A67" s="66"/>
      <c r="B67" s="67"/>
      <c r="C67" s="67"/>
      <c r="D67" s="68" t="s">
        <v>25</v>
      </c>
      <c r="E67" s="57">
        <f>+B66-E66</f>
        <v>0</v>
      </c>
      <c r="F67" s="57">
        <f>+C66-F66</f>
        <v>0</v>
      </c>
    </row>
    <row r="68" spans="1:6" x14ac:dyDescent="0.25">
      <c r="A68" s="69"/>
      <c r="D68" s="70"/>
      <c r="E68" s="28"/>
      <c r="F68" s="28"/>
    </row>
    <row r="69" spans="1:6" x14ac:dyDescent="0.25">
      <c r="A69" s="63" t="s">
        <v>100</v>
      </c>
      <c r="B69" s="51"/>
      <c r="C69" s="64"/>
      <c r="D69" s="63" t="s">
        <v>101</v>
      </c>
      <c r="E69" s="51"/>
      <c r="F69" s="65"/>
    </row>
    <row r="70" spans="1:6" x14ac:dyDescent="0.25">
      <c r="A70" s="52" t="s">
        <v>16</v>
      </c>
      <c r="B70" s="53">
        <f>+SUM(B71)</f>
        <v>0</v>
      </c>
      <c r="C70" s="53">
        <f>+SUM(C71)</f>
        <v>0</v>
      </c>
      <c r="D70" s="52" t="s">
        <v>20</v>
      </c>
      <c r="E70" s="53">
        <f>+SUM(E71)</f>
        <v>0</v>
      </c>
      <c r="F70" s="53">
        <f>+SUM(F71)</f>
        <v>0</v>
      </c>
    </row>
    <row r="71" spans="1:6" hidden="1" outlineLevel="1" x14ac:dyDescent="0.25">
      <c r="A71" s="16" t="s">
        <v>39</v>
      </c>
      <c r="B71" s="17"/>
      <c r="C71" s="17"/>
      <c r="D71" s="18" t="s">
        <v>35</v>
      </c>
      <c r="E71" s="17"/>
      <c r="F71" s="17"/>
    </row>
    <row r="72" spans="1:6" collapsed="1" x14ac:dyDescent="0.25">
      <c r="A72" s="52" t="s">
        <v>17</v>
      </c>
      <c r="B72" s="53">
        <f>+SUM(B73)</f>
        <v>0</v>
      </c>
      <c r="C72" s="53">
        <f>+SUM(C73)</f>
        <v>0</v>
      </c>
      <c r="D72" s="52" t="s">
        <v>21</v>
      </c>
      <c r="E72" s="53">
        <f>+SUM(E73)</f>
        <v>0</v>
      </c>
      <c r="F72" s="53">
        <f>+SUM(F73)</f>
        <v>0</v>
      </c>
    </row>
    <row r="73" spans="1:6" hidden="1" outlineLevel="1" x14ac:dyDescent="0.25">
      <c r="A73" s="21" t="s">
        <v>109</v>
      </c>
      <c r="B73" s="17"/>
      <c r="C73" s="17"/>
      <c r="D73" s="18" t="s">
        <v>34</v>
      </c>
      <c r="E73" s="17"/>
      <c r="F73" s="17"/>
    </row>
    <row r="74" spans="1:6" collapsed="1" x14ac:dyDescent="0.25">
      <c r="A74" s="52" t="s">
        <v>18</v>
      </c>
      <c r="B74" s="23"/>
      <c r="C74" s="23"/>
      <c r="D74" s="52" t="s">
        <v>18</v>
      </c>
      <c r="E74" s="23"/>
      <c r="F74" s="23"/>
    </row>
    <row r="75" spans="1:6" x14ac:dyDescent="0.25">
      <c r="A75" s="52" t="s">
        <v>19</v>
      </c>
      <c r="B75" s="23"/>
      <c r="C75" s="23"/>
      <c r="D75" s="52" t="s">
        <v>19</v>
      </c>
      <c r="E75" s="23"/>
      <c r="F75" s="23"/>
    </row>
    <row r="76" spans="1:6" x14ac:dyDescent="0.25">
      <c r="A76" s="52" t="s">
        <v>22</v>
      </c>
      <c r="B76" s="23"/>
      <c r="C76" s="23"/>
      <c r="D76" s="52" t="s">
        <v>23</v>
      </c>
      <c r="E76" s="23"/>
      <c r="F76" s="23"/>
    </row>
    <row r="77" spans="1:6" x14ac:dyDescent="0.25">
      <c r="A77" s="52"/>
      <c r="B77" s="55"/>
      <c r="C77" s="55"/>
      <c r="D77" s="52"/>
      <c r="E77" s="55"/>
      <c r="F77" s="55"/>
    </row>
    <row r="78" spans="1:6" x14ac:dyDescent="0.25">
      <c r="A78" s="52" t="s">
        <v>24</v>
      </c>
      <c r="B78" s="55"/>
      <c r="C78" s="55"/>
      <c r="D78" s="52"/>
      <c r="E78" s="55"/>
      <c r="F78" s="55"/>
    </row>
    <row r="79" spans="1:6" x14ac:dyDescent="0.25">
      <c r="A79" s="56" t="s">
        <v>4</v>
      </c>
      <c r="B79" s="57">
        <f>+SUM(B70,B72,B74:B77,B78)</f>
        <v>0</v>
      </c>
      <c r="C79" s="57">
        <f>+SUM(C70,C72,C74:C77,C78)</f>
        <v>0</v>
      </c>
      <c r="D79" s="56" t="s">
        <v>4</v>
      </c>
      <c r="E79" s="57">
        <f>+SUM(E70,E72,E74:E77,E78)</f>
        <v>0</v>
      </c>
      <c r="F79" s="57">
        <f>+SUM(F70,F72,F74:F77,F78)</f>
        <v>0</v>
      </c>
    </row>
    <row r="80" spans="1:6" x14ac:dyDescent="0.25">
      <c r="A80" s="72"/>
      <c r="B80" s="67"/>
      <c r="C80" s="67"/>
      <c r="D80" s="73" t="s">
        <v>26</v>
      </c>
      <c r="E80" s="57">
        <f>+E79-B79</f>
        <v>0</v>
      </c>
      <c r="F80" s="57">
        <f>+F79-C79</f>
        <v>0</v>
      </c>
    </row>
    <row r="81" spans="1:6" x14ac:dyDescent="0.25">
      <c r="A81" s="69"/>
      <c r="D81" s="70"/>
      <c r="F81" s="74"/>
    </row>
    <row r="82" spans="1:6" x14ac:dyDescent="0.25">
      <c r="A82" s="63" t="s">
        <v>102</v>
      </c>
      <c r="B82" s="51"/>
      <c r="C82" s="64"/>
      <c r="D82" s="63" t="s">
        <v>103</v>
      </c>
      <c r="E82" s="51"/>
      <c r="F82" s="65"/>
    </row>
    <row r="83" spans="1:6" x14ac:dyDescent="0.25">
      <c r="A83" s="52" t="s">
        <v>0</v>
      </c>
      <c r="B83" s="15"/>
      <c r="C83" s="15"/>
      <c r="D83" s="52" t="s">
        <v>137</v>
      </c>
      <c r="E83" s="23"/>
      <c r="F83" s="23"/>
    </row>
    <row r="84" spans="1:6" x14ac:dyDescent="0.25">
      <c r="A84" s="52" t="s">
        <v>1</v>
      </c>
      <c r="B84" s="53">
        <f>+SUM(B85:B97)</f>
        <v>0</v>
      </c>
      <c r="C84" s="53">
        <f>+SUM(C85:C97)</f>
        <v>0</v>
      </c>
      <c r="D84" s="52" t="s">
        <v>138</v>
      </c>
      <c r="E84" s="53">
        <f>+SUM(E85:E97)</f>
        <v>0</v>
      </c>
      <c r="F84" s="53">
        <f>+SUM(F85:F97)</f>
        <v>0</v>
      </c>
    </row>
    <row r="85" spans="1:6" hidden="1" outlineLevel="1" x14ac:dyDescent="0.25">
      <c r="A85" s="16" t="s">
        <v>62</v>
      </c>
      <c r="B85" s="17"/>
      <c r="C85" s="17"/>
      <c r="D85" s="21" t="s">
        <v>50</v>
      </c>
      <c r="E85" s="17"/>
      <c r="F85" s="17"/>
    </row>
    <row r="86" spans="1:6" hidden="1" outlineLevel="1" x14ac:dyDescent="0.25">
      <c r="A86" s="16" t="s">
        <v>63</v>
      </c>
      <c r="B86" s="17"/>
      <c r="C86" s="17"/>
      <c r="D86" s="21"/>
      <c r="E86" s="17"/>
      <c r="F86" s="17"/>
    </row>
    <row r="87" spans="1:6" hidden="1" outlineLevel="1" x14ac:dyDescent="0.25">
      <c r="A87" s="16" t="s">
        <v>44</v>
      </c>
      <c r="B87" s="17"/>
      <c r="C87" s="17"/>
      <c r="D87" s="21"/>
      <c r="E87" s="17"/>
      <c r="F87" s="17"/>
    </row>
    <row r="88" spans="1:6" hidden="1" outlineLevel="1" x14ac:dyDescent="0.25">
      <c r="A88" s="16" t="s">
        <v>47</v>
      </c>
      <c r="B88" s="17"/>
      <c r="C88" s="17"/>
      <c r="D88" s="21"/>
      <c r="E88" s="17"/>
      <c r="F88" s="17"/>
    </row>
    <row r="89" spans="1:6" hidden="1" outlineLevel="1" x14ac:dyDescent="0.25">
      <c r="A89" s="16" t="s">
        <v>45</v>
      </c>
      <c r="B89" s="17"/>
      <c r="C89" s="17"/>
      <c r="D89" s="21"/>
      <c r="E89" s="17"/>
      <c r="F89" s="17"/>
    </row>
    <row r="90" spans="1:6" hidden="1" outlineLevel="1" x14ac:dyDescent="0.25">
      <c r="A90" s="16" t="s">
        <v>48</v>
      </c>
      <c r="B90" s="17"/>
      <c r="C90" s="17"/>
      <c r="D90" s="21"/>
      <c r="E90" s="17"/>
      <c r="F90" s="17"/>
    </row>
    <row r="91" spans="1:6" hidden="1" outlineLevel="1" x14ac:dyDescent="0.25">
      <c r="A91" s="25" t="s">
        <v>64</v>
      </c>
      <c r="B91" s="17"/>
      <c r="C91" s="17"/>
      <c r="D91" s="21"/>
      <c r="E91" s="17"/>
      <c r="F91" s="17"/>
    </row>
    <row r="92" spans="1:6" hidden="1" outlineLevel="1" x14ac:dyDescent="0.25">
      <c r="A92" s="16" t="s">
        <v>65</v>
      </c>
      <c r="B92" s="17"/>
      <c r="C92" s="17"/>
      <c r="D92" s="21"/>
      <c r="E92" s="17"/>
      <c r="F92" s="17"/>
    </row>
    <row r="93" spans="1:6" hidden="1" outlineLevel="1" x14ac:dyDescent="0.25">
      <c r="A93" s="16" t="s">
        <v>57</v>
      </c>
      <c r="B93" s="17"/>
      <c r="C93" s="17"/>
      <c r="D93" s="21"/>
      <c r="E93" s="17"/>
      <c r="F93" s="17"/>
    </row>
    <row r="94" spans="1:6" hidden="1" outlineLevel="1" x14ac:dyDescent="0.25">
      <c r="A94" s="16" t="s">
        <v>57</v>
      </c>
      <c r="B94" s="17"/>
      <c r="C94" s="17"/>
      <c r="D94" s="21"/>
      <c r="E94" s="17"/>
      <c r="F94" s="17"/>
    </row>
    <row r="95" spans="1:6" hidden="1" outlineLevel="1" x14ac:dyDescent="0.25">
      <c r="A95" s="16" t="s">
        <v>57</v>
      </c>
      <c r="B95" s="17"/>
      <c r="C95" s="17"/>
      <c r="D95" s="21"/>
      <c r="E95" s="17"/>
      <c r="F95" s="17"/>
    </row>
    <row r="96" spans="1:6" hidden="1" outlineLevel="1" x14ac:dyDescent="0.25">
      <c r="A96" s="16" t="s">
        <v>57</v>
      </c>
      <c r="B96" s="17"/>
      <c r="C96" s="17"/>
      <c r="D96" s="21"/>
      <c r="E96" s="17"/>
      <c r="F96" s="17"/>
    </row>
    <row r="97" spans="1:6" hidden="1" outlineLevel="1" x14ac:dyDescent="0.25">
      <c r="A97" s="16" t="s">
        <v>57</v>
      </c>
      <c r="B97" s="17"/>
      <c r="C97" s="17"/>
      <c r="D97" s="21"/>
      <c r="E97" s="17"/>
      <c r="F97" s="17"/>
    </row>
    <row r="98" spans="1:6" collapsed="1" x14ac:dyDescent="0.25">
      <c r="A98" s="52" t="s">
        <v>2</v>
      </c>
      <c r="B98" s="53">
        <f>+SUM(B99)</f>
        <v>0</v>
      </c>
      <c r="C98" s="53">
        <f>+SUM(C99)</f>
        <v>0</v>
      </c>
      <c r="D98" s="52"/>
      <c r="E98" s="55"/>
      <c r="F98" s="55"/>
    </row>
    <row r="99" spans="1:6" hidden="1" outlineLevel="1" x14ac:dyDescent="0.25">
      <c r="A99" s="25" t="s">
        <v>43</v>
      </c>
      <c r="B99" s="17"/>
      <c r="C99" s="17"/>
      <c r="D99" s="21"/>
      <c r="E99" s="17"/>
      <c r="F99" s="17"/>
    </row>
    <row r="100" spans="1:6" collapsed="1" x14ac:dyDescent="0.25">
      <c r="A100" s="52" t="s">
        <v>3</v>
      </c>
      <c r="B100" s="53"/>
      <c r="C100" s="53"/>
      <c r="D100" s="52"/>
      <c r="E100" s="55"/>
      <c r="F100" s="55"/>
    </row>
    <row r="101" spans="1:6" x14ac:dyDescent="0.25">
      <c r="A101" s="52"/>
      <c r="B101" s="53"/>
      <c r="C101" s="53"/>
      <c r="D101" s="52"/>
      <c r="E101" s="55"/>
      <c r="F101" s="55"/>
    </row>
    <row r="102" spans="1:6" x14ac:dyDescent="0.25">
      <c r="A102" s="52" t="s">
        <v>136</v>
      </c>
      <c r="B102" s="53">
        <f>+SUM(B103)</f>
        <v>0</v>
      </c>
      <c r="C102" s="53">
        <f>+SUM(C103)</f>
        <v>0</v>
      </c>
      <c r="D102" s="52"/>
      <c r="E102" s="55"/>
      <c r="F102" s="55"/>
    </row>
    <row r="103" spans="1:6" hidden="1" outlineLevel="1" x14ac:dyDescent="0.25">
      <c r="A103" s="21" t="s">
        <v>51</v>
      </c>
      <c r="B103" s="17"/>
      <c r="C103" s="17"/>
      <c r="D103" s="21"/>
      <c r="E103" s="17"/>
      <c r="F103" s="17"/>
    </row>
    <row r="104" spans="1:6" collapsed="1" x14ac:dyDescent="0.25">
      <c r="A104" s="75" t="s">
        <v>4</v>
      </c>
      <c r="B104" s="57">
        <f>+SUM(B83:B84,B98,B100:B102)</f>
        <v>0</v>
      </c>
      <c r="C104" s="57">
        <f>+SUM(C83:C84,C98,C100:C102)</f>
        <v>0</v>
      </c>
      <c r="D104" s="75" t="s">
        <v>4</v>
      </c>
      <c r="E104" s="57">
        <f>+SUM(E83:E84,E98,E100:E102)</f>
        <v>0</v>
      </c>
      <c r="F104" s="57">
        <f>+SUM(F83:F84,F98,F100:F102)</f>
        <v>0</v>
      </c>
    </row>
    <row r="105" spans="1:6" x14ac:dyDescent="0.25">
      <c r="A105" s="76" t="s">
        <v>104</v>
      </c>
      <c r="B105" s="57">
        <f>+B43+B79+B104</f>
        <v>0</v>
      </c>
      <c r="C105" s="57">
        <f>+C43+C79+C104</f>
        <v>0</v>
      </c>
      <c r="D105" s="77" t="s">
        <v>105</v>
      </c>
      <c r="E105" s="57">
        <f>+E43+E79+E104</f>
        <v>0</v>
      </c>
      <c r="F105" s="57">
        <f>+F43+F79+F104</f>
        <v>0</v>
      </c>
    </row>
    <row r="106" spans="1:6" x14ac:dyDescent="0.25">
      <c r="A106" s="78"/>
      <c r="B106" s="79"/>
      <c r="C106" s="79"/>
      <c r="D106" s="80" t="s">
        <v>29</v>
      </c>
      <c r="E106" s="57">
        <f>+E105-B105</f>
        <v>0</v>
      </c>
      <c r="F106" s="57">
        <f>+F105-C105</f>
        <v>0</v>
      </c>
    </row>
    <row r="107" spans="1:6" x14ac:dyDescent="0.25">
      <c r="A107" s="78"/>
      <c r="B107" s="79"/>
      <c r="C107" s="79"/>
      <c r="D107" s="81" t="s">
        <v>28</v>
      </c>
      <c r="E107" s="57">
        <f>+SUM(E108:E109)</f>
        <v>0</v>
      </c>
      <c r="F107" s="57">
        <f>+SUM(F108:F109)</f>
        <v>0</v>
      </c>
    </row>
    <row r="108" spans="1:6" x14ac:dyDescent="0.25">
      <c r="A108" s="26"/>
      <c r="B108" s="27"/>
      <c r="C108" s="27"/>
      <c r="D108" s="54" t="s">
        <v>36</v>
      </c>
      <c r="E108" s="17"/>
      <c r="F108" s="17"/>
    </row>
    <row r="109" spans="1:6" x14ac:dyDescent="0.25">
      <c r="A109" s="26"/>
      <c r="B109" s="27"/>
      <c r="C109" s="27"/>
      <c r="D109" s="54" t="s">
        <v>37</v>
      </c>
      <c r="E109" s="17"/>
      <c r="F109" s="17"/>
    </row>
    <row r="110" spans="1:6" ht="30" x14ac:dyDescent="0.25">
      <c r="A110" s="82"/>
      <c r="B110" s="83"/>
      <c r="C110" s="83"/>
      <c r="D110" s="84" t="s">
        <v>81</v>
      </c>
      <c r="E110" s="57">
        <f>+E106-E107</f>
        <v>0</v>
      </c>
      <c r="F110" s="57">
        <f>+F106-F107</f>
        <v>0</v>
      </c>
    </row>
    <row r="111" spans="1:6" ht="30" x14ac:dyDescent="0.25">
      <c r="A111" s="85" t="s">
        <v>79</v>
      </c>
      <c r="B111" s="86"/>
      <c r="C111" s="86"/>
      <c r="D111" s="85" t="s">
        <v>80</v>
      </c>
      <c r="E111" s="86"/>
      <c r="F111" s="86"/>
    </row>
    <row r="112" spans="1:6" ht="30" x14ac:dyDescent="0.25">
      <c r="A112" s="87" t="s">
        <v>82</v>
      </c>
      <c r="B112" s="53">
        <f>+SUM(B113)</f>
        <v>0</v>
      </c>
      <c r="C112" s="53">
        <f>+SUM(C113)</f>
        <v>0</v>
      </c>
      <c r="D112" s="87" t="s">
        <v>83</v>
      </c>
      <c r="E112" s="53">
        <f>+SUM(E113)</f>
        <v>0</v>
      </c>
      <c r="F112" s="53">
        <f>+SUM(F113)</f>
        <v>0</v>
      </c>
    </row>
    <row r="113" spans="1:6" hidden="1" outlineLevel="1" x14ac:dyDescent="0.25">
      <c r="A113" s="16" t="s">
        <v>110</v>
      </c>
      <c r="B113" s="17"/>
      <c r="C113" s="17"/>
      <c r="D113" s="16" t="s">
        <v>111</v>
      </c>
      <c r="E113" s="17"/>
      <c r="F113" s="17"/>
    </row>
    <row r="114" spans="1:6" collapsed="1" x14ac:dyDescent="0.25">
      <c r="A114" s="87" t="s">
        <v>84</v>
      </c>
      <c r="B114" s="53">
        <f>+SUM(B115)</f>
        <v>0</v>
      </c>
      <c r="C114" s="53">
        <f>+SUM(C115)</f>
        <v>0</v>
      </c>
      <c r="D114" s="87" t="s">
        <v>85</v>
      </c>
      <c r="E114" s="53">
        <f>+SUM(E115)</f>
        <v>0</v>
      </c>
      <c r="F114" s="53">
        <f>+SUM(F115)</f>
        <v>0</v>
      </c>
    </row>
    <row r="115" spans="1:6" hidden="1" outlineLevel="1" x14ac:dyDescent="0.25">
      <c r="A115" s="16" t="s">
        <v>110</v>
      </c>
      <c r="B115" s="17"/>
      <c r="C115" s="17"/>
      <c r="D115" s="16" t="s">
        <v>111</v>
      </c>
      <c r="E115" s="17"/>
      <c r="F115" s="17"/>
    </row>
    <row r="116" spans="1:6" collapsed="1" x14ac:dyDescent="0.25">
      <c r="A116" s="52" t="s">
        <v>86</v>
      </c>
      <c r="B116" s="53">
        <f>+SUM(B117)</f>
        <v>0</v>
      </c>
      <c r="C116" s="53">
        <f>+SUM(C117)</f>
        <v>0</v>
      </c>
      <c r="D116" s="52" t="s">
        <v>87</v>
      </c>
      <c r="E116" s="53">
        <f>+SUM(E117)</f>
        <v>0</v>
      </c>
      <c r="F116" s="53">
        <f>+SUM(F117)</f>
        <v>0</v>
      </c>
    </row>
    <row r="117" spans="1:6" hidden="1" outlineLevel="1" x14ac:dyDescent="0.25">
      <c r="A117" s="21" t="s">
        <v>112</v>
      </c>
      <c r="B117" s="17"/>
      <c r="C117" s="17"/>
      <c r="D117" s="21" t="s">
        <v>113</v>
      </c>
      <c r="E117" s="17"/>
      <c r="F117" s="17"/>
    </row>
    <row r="118" spans="1:6" collapsed="1" x14ac:dyDescent="0.25">
      <c r="A118" s="87" t="s">
        <v>88</v>
      </c>
      <c r="B118" s="15"/>
      <c r="C118" s="15"/>
      <c r="D118" s="52" t="s">
        <v>89</v>
      </c>
      <c r="E118" s="15"/>
      <c r="F118" s="15"/>
    </row>
    <row r="119" spans="1:6" x14ac:dyDescent="0.25">
      <c r="A119" s="52"/>
      <c r="B119" s="55"/>
      <c r="C119" s="55"/>
      <c r="D119" s="52"/>
      <c r="E119" s="55"/>
      <c r="F119" s="55"/>
    </row>
    <row r="120" spans="1:6" x14ac:dyDescent="0.25">
      <c r="A120" s="56" t="s">
        <v>4</v>
      </c>
      <c r="B120" s="57">
        <f>+SUM(B112,B114,B116,B118:B119)</f>
        <v>0</v>
      </c>
      <c r="C120" s="57">
        <f>+SUM(C112,C114,C116,C118:C119)</f>
        <v>0</v>
      </c>
      <c r="D120" s="56" t="s">
        <v>4</v>
      </c>
      <c r="E120" s="57">
        <f>+SUM(E112,E114,E116,E118:E119)</f>
        <v>0</v>
      </c>
      <c r="F120" s="57">
        <f>+SUM(F112,F114,F116,F118:F119)</f>
        <v>0</v>
      </c>
    </row>
    <row r="121" spans="1:6" ht="25.5" x14ac:dyDescent="0.25">
      <c r="A121" s="56"/>
      <c r="B121" s="58"/>
      <c r="C121" s="58"/>
      <c r="D121" s="88" t="s">
        <v>90</v>
      </c>
      <c r="E121" s="57">
        <f>+E120-B120</f>
        <v>0</v>
      </c>
      <c r="F121" s="57">
        <f>+F120-C120</f>
        <v>0</v>
      </c>
    </row>
    <row r="122" spans="1:6" x14ac:dyDescent="0.25">
      <c r="A122" s="56"/>
      <c r="B122" s="58"/>
      <c r="C122" s="58"/>
      <c r="D122" s="52" t="s">
        <v>28</v>
      </c>
      <c r="E122" s="15"/>
      <c r="F122" s="15"/>
    </row>
    <row r="123" spans="1:6" ht="25.5" x14ac:dyDescent="0.25">
      <c r="A123" s="89"/>
      <c r="B123" s="90"/>
      <c r="C123" s="90"/>
      <c r="D123" s="88" t="s">
        <v>91</v>
      </c>
      <c r="E123" s="57">
        <f>+E121-E122</f>
        <v>0</v>
      </c>
      <c r="F123" s="57">
        <f>+F121-F122</f>
        <v>0</v>
      </c>
    </row>
    <row r="124" spans="1:6" ht="25.5" x14ac:dyDescent="0.25">
      <c r="A124" s="91" t="s">
        <v>93</v>
      </c>
      <c r="B124" s="92"/>
      <c r="C124" s="92"/>
      <c r="D124" s="93" t="s">
        <v>57</v>
      </c>
      <c r="E124" s="57">
        <f>+E110</f>
        <v>0</v>
      </c>
      <c r="F124" s="57">
        <f>+F110</f>
        <v>0</v>
      </c>
    </row>
    <row r="125" spans="1:6" ht="25.5" x14ac:dyDescent="0.25">
      <c r="A125" s="91" t="s">
        <v>94</v>
      </c>
      <c r="B125" s="92"/>
      <c r="C125" s="92"/>
      <c r="D125" s="94" t="s">
        <v>57</v>
      </c>
      <c r="E125" s="57">
        <f>+E123</f>
        <v>0</v>
      </c>
      <c r="F125" s="57">
        <f>+F123</f>
        <v>0</v>
      </c>
    </row>
    <row r="126" spans="1:6" x14ac:dyDescent="0.25">
      <c r="A126" s="76" t="s">
        <v>92</v>
      </c>
      <c r="B126" s="95"/>
      <c r="C126" s="95"/>
      <c r="D126" s="96"/>
      <c r="E126" s="57">
        <f>+E124-E125</f>
        <v>0</v>
      </c>
      <c r="F126" s="57">
        <f>+F124-F125</f>
        <v>0</v>
      </c>
    </row>
    <row r="127" spans="1:6" x14ac:dyDescent="0.25">
      <c r="A127" s="76"/>
      <c r="B127" s="95"/>
      <c r="C127" s="95"/>
      <c r="D127" s="96"/>
      <c r="E127" s="13"/>
      <c r="F127" s="13"/>
    </row>
    <row r="128" spans="1:6" x14ac:dyDescent="0.25">
      <c r="A128" s="97" t="s">
        <v>106</v>
      </c>
      <c r="B128" s="98"/>
      <c r="C128" s="98"/>
      <c r="D128" s="99" t="s">
        <v>57</v>
      </c>
      <c r="E128" s="100"/>
      <c r="F128" s="100"/>
    </row>
    <row r="129" spans="1:260" x14ac:dyDescent="0.25">
      <c r="A129" s="101" t="s">
        <v>107</v>
      </c>
      <c r="B129" s="92"/>
      <c r="C129" s="92"/>
      <c r="D129" s="102" t="s">
        <v>57</v>
      </c>
      <c r="E129" s="24"/>
      <c r="F129" s="24"/>
    </row>
    <row r="130" spans="1:260" x14ac:dyDescent="0.25">
      <c r="A130" s="72" t="s">
        <v>108</v>
      </c>
      <c r="B130" s="92"/>
      <c r="C130" s="92"/>
      <c r="D130" s="103"/>
      <c r="E130" s="24"/>
      <c r="F130" s="24"/>
    </row>
    <row r="131" spans="1:260" x14ac:dyDescent="0.25">
      <c r="A131" s="104"/>
      <c r="D131" s="70"/>
      <c r="F131" s="74"/>
    </row>
    <row r="132" spans="1:260" s="13" customFormat="1" x14ac:dyDescent="0.25">
      <c r="A132" s="105" t="s">
        <v>30</v>
      </c>
      <c r="B132" s="106"/>
      <c r="C132" s="106"/>
      <c r="D132" s="105" t="s">
        <v>31</v>
      </c>
      <c r="E132" s="106"/>
      <c r="F132" s="106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  <c r="EM132" s="12"/>
      <c r="EN132" s="12"/>
      <c r="EO132" s="12"/>
      <c r="EP132" s="12"/>
      <c r="EQ132" s="12"/>
      <c r="ER132" s="12"/>
      <c r="ES132" s="12"/>
      <c r="ET132" s="12"/>
      <c r="EU132" s="12"/>
      <c r="EV132" s="12"/>
      <c r="EW132" s="12"/>
      <c r="EX132" s="12"/>
      <c r="EY132" s="12"/>
      <c r="EZ132" s="12"/>
      <c r="FA132" s="12"/>
      <c r="FB132" s="12"/>
      <c r="FC132" s="12"/>
      <c r="FD132" s="12"/>
      <c r="FE132" s="12"/>
      <c r="FF132" s="12"/>
      <c r="FG132" s="12"/>
      <c r="FH132" s="12"/>
      <c r="FI132" s="12"/>
      <c r="FJ132" s="12"/>
      <c r="FK132" s="12"/>
      <c r="FL132" s="12"/>
      <c r="FM132" s="12"/>
      <c r="FN132" s="12"/>
      <c r="FO132" s="12"/>
      <c r="FP132" s="12"/>
      <c r="FQ132" s="12"/>
      <c r="FR132" s="12"/>
      <c r="FS132" s="12"/>
      <c r="FT132" s="12"/>
      <c r="FU132" s="12"/>
      <c r="FV132" s="12"/>
      <c r="FW132" s="12"/>
      <c r="FX132" s="12"/>
      <c r="FY132" s="12"/>
      <c r="FZ132" s="12"/>
      <c r="GA132" s="12"/>
      <c r="GB132" s="12"/>
      <c r="GC132" s="12"/>
      <c r="GD132" s="12"/>
      <c r="GE132" s="12"/>
      <c r="GF132" s="12"/>
      <c r="GG132" s="12"/>
      <c r="GH132" s="12"/>
      <c r="GI132" s="12"/>
      <c r="GJ132" s="12"/>
      <c r="GK132" s="12"/>
      <c r="GL132" s="12"/>
      <c r="GM132" s="12"/>
      <c r="GN132" s="12"/>
      <c r="GO132" s="12"/>
      <c r="GP132" s="12"/>
      <c r="GQ132" s="12"/>
      <c r="GR132" s="12"/>
      <c r="GS132" s="12"/>
      <c r="GT132" s="12"/>
      <c r="GU132" s="12"/>
      <c r="GV132" s="12"/>
      <c r="GW132" s="12"/>
      <c r="GX132" s="12"/>
      <c r="GY132" s="12"/>
      <c r="GZ132" s="12"/>
      <c r="HA132" s="12"/>
      <c r="HB132" s="12"/>
      <c r="HC132" s="12"/>
      <c r="HD132" s="12"/>
      <c r="HE132" s="12"/>
      <c r="HF132" s="12"/>
      <c r="HG132" s="12"/>
      <c r="HH132" s="12"/>
      <c r="HI132" s="12"/>
      <c r="HJ132" s="12"/>
      <c r="HK132" s="12"/>
      <c r="HL132" s="12"/>
      <c r="HM132" s="12"/>
      <c r="HN132" s="12"/>
      <c r="HO132" s="12"/>
      <c r="HP132" s="12"/>
      <c r="HQ132" s="12"/>
      <c r="HR132" s="12"/>
      <c r="HS132" s="12"/>
      <c r="HT132" s="12"/>
      <c r="HU132" s="12"/>
      <c r="HV132" s="12"/>
      <c r="HW132" s="12"/>
      <c r="HX132" s="12"/>
      <c r="HY132" s="12"/>
      <c r="HZ132" s="12"/>
      <c r="IA132" s="12"/>
      <c r="IB132" s="12"/>
      <c r="IC132" s="12"/>
      <c r="ID132" s="12"/>
      <c r="IE132" s="12"/>
      <c r="IF132" s="12"/>
      <c r="IG132" s="12"/>
      <c r="IH132" s="12"/>
      <c r="II132" s="12"/>
      <c r="IJ132" s="12"/>
      <c r="IK132" s="12"/>
      <c r="IL132" s="12"/>
      <c r="IM132" s="12"/>
      <c r="IN132" s="12"/>
      <c r="IO132" s="12"/>
      <c r="IP132" s="12"/>
      <c r="IQ132" s="12"/>
      <c r="IR132" s="12"/>
      <c r="IS132" s="12"/>
      <c r="IT132" s="12"/>
      <c r="IU132" s="12"/>
      <c r="IV132" s="12"/>
      <c r="IW132" s="12"/>
      <c r="IX132" s="12"/>
      <c r="IY132" s="12"/>
      <c r="IZ132" s="12"/>
    </row>
    <row r="133" spans="1:260" x14ac:dyDescent="0.25">
      <c r="A133" s="56" t="s">
        <v>32</v>
      </c>
      <c r="B133" s="57">
        <f>+SUM(B134:B137)</f>
        <v>0</v>
      </c>
      <c r="C133" s="57">
        <f>+SUM(C134:C137)</f>
        <v>0</v>
      </c>
      <c r="D133" s="56" t="s">
        <v>32</v>
      </c>
      <c r="E133" s="57">
        <f>+SUM(E134:E137)</f>
        <v>0</v>
      </c>
      <c r="F133" s="57">
        <f>+SUM(F134:F137)</f>
        <v>0</v>
      </c>
    </row>
    <row r="134" spans="1:260" ht="45" x14ac:dyDescent="0.25">
      <c r="A134" s="9" t="s">
        <v>114</v>
      </c>
      <c r="B134" s="23"/>
      <c r="C134" s="23"/>
      <c r="D134" s="9" t="s">
        <v>115</v>
      </c>
      <c r="E134" s="23"/>
      <c r="F134" s="23"/>
    </row>
    <row r="135" spans="1:260" x14ac:dyDescent="0.25">
      <c r="A135" s="10" t="s">
        <v>116</v>
      </c>
      <c r="B135" s="23"/>
      <c r="C135" s="23"/>
      <c r="D135" s="10" t="s">
        <v>116</v>
      </c>
      <c r="E135" s="23"/>
      <c r="F135" s="23"/>
    </row>
    <row r="136" spans="1:260" x14ac:dyDescent="0.25">
      <c r="A136" s="9" t="s">
        <v>117</v>
      </c>
      <c r="B136" s="23"/>
      <c r="C136" s="23"/>
      <c r="D136" s="9" t="s">
        <v>117</v>
      </c>
      <c r="E136" s="23"/>
      <c r="F136" s="23"/>
    </row>
    <row r="137" spans="1:260" ht="30" x14ac:dyDescent="0.25">
      <c r="A137" s="9" t="s">
        <v>118</v>
      </c>
      <c r="B137" s="23"/>
      <c r="C137" s="23"/>
      <c r="D137" s="9" t="s">
        <v>118</v>
      </c>
      <c r="E137" s="23"/>
      <c r="F137" s="23"/>
    </row>
    <row r="138" spans="1:260" x14ac:dyDescent="0.25">
      <c r="A138" s="56" t="s">
        <v>33</v>
      </c>
      <c r="B138" s="57">
        <f>+SUM(B139:B142)</f>
        <v>0</v>
      </c>
      <c r="C138" s="57">
        <f>+SUM(C139:C142)</f>
        <v>0</v>
      </c>
      <c r="D138" s="56" t="s">
        <v>33</v>
      </c>
      <c r="E138" s="57">
        <f>+SUM(E139:E142)</f>
        <v>0</v>
      </c>
      <c r="F138" s="57">
        <f>+SUM(F139:F142)</f>
        <v>0</v>
      </c>
    </row>
    <row r="139" spans="1:260" ht="45" x14ac:dyDescent="0.25">
      <c r="A139" s="9" t="s">
        <v>114</v>
      </c>
      <c r="B139" s="23"/>
      <c r="C139" s="23"/>
      <c r="D139" s="9" t="s">
        <v>115</v>
      </c>
      <c r="E139" s="23"/>
      <c r="F139" s="23"/>
    </row>
    <row r="140" spans="1:260" x14ac:dyDescent="0.25">
      <c r="A140" s="10" t="s">
        <v>116</v>
      </c>
      <c r="B140" s="23"/>
      <c r="C140" s="23"/>
      <c r="D140" s="10" t="s">
        <v>116</v>
      </c>
      <c r="E140" s="23"/>
      <c r="F140" s="23"/>
    </row>
    <row r="141" spans="1:260" x14ac:dyDescent="0.25">
      <c r="A141" s="9" t="s">
        <v>117</v>
      </c>
      <c r="B141" s="23"/>
      <c r="C141" s="23"/>
      <c r="D141" s="9" t="s">
        <v>117</v>
      </c>
      <c r="E141" s="23"/>
      <c r="F141" s="23"/>
    </row>
    <row r="142" spans="1:260" ht="30" x14ac:dyDescent="0.25">
      <c r="A142" s="9" t="s">
        <v>118</v>
      </c>
      <c r="B142" s="23"/>
      <c r="C142" s="23"/>
      <c r="D142" s="9" t="s">
        <v>118</v>
      </c>
      <c r="E142" s="23"/>
      <c r="F142" s="23"/>
    </row>
    <row r="143" spans="1:260" x14ac:dyDescent="0.25">
      <c r="A143" s="56" t="s">
        <v>4</v>
      </c>
      <c r="B143" s="57">
        <f>+B133+B138</f>
        <v>0</v>
      </c>
      <c r="C143" s="57">
        <f>+C133+C138</f>
        <v>0</v>
      </c>
      <c r="D143" s="56" t="s">
        <v>4</v>
      </c>
      <c r="E143" s="57">
        <f>+E133+E138</f>
        <v>0</v>
      </c>
      <c r="F143" s="57">
        <f>+F133+F138</f>
        <v>0</v>
      </c>
    </row>
    <row r="146" spans="1:8" ht="21" x14ac:dyDescent="0.25">
      <c r="A146" s="116" t="s">
        <v>164</v>
      </c>
      <c r="B146" s="117"/>
      <c r="C146" s="14"/>
      <c r="D146" s="122" t="s">
        <v>167</v>
      </c>
      <c r="E146" s="122"/>
      <c r="F146" s="122"/>
      <c r="G146" s="12" t="s">
        <v>156</v>
      </c>
      <c r="H146" s="11" t="s">
        <v>128</v>
      </c>
    </row>
    <row r="147" spans="1:8" ht="15.75" x14ac:dyDescent="0.25">
      <c r="A147" s="1" t="s">
        <v>119</v>
      </c>
      <c r="B147" s="2" t="str">
        <f>IF(AND(E59=0,B148=""),"",E59)</f>
        <v/>
      </c>
      <c r="D147" s="123" t="str">
        <f>IF(AND(E129="",F129="",E130="",F130=""),"",IF(E126=(E129+E130)-(F129+F130),G155,G156))</f>
        <v/>
      </c>
      <c r="E147" s="123"/>
      <c r="F147" s="123"/>
      <c r="G147" s="12" t="s">
        <v>157</v>
      </c>
      <c r="H147" s="12" t="s">
        <v>129</v>
      </c>
    </row>
    <row r="148" spans="1:8" x14ac:dyDescent="0.25">
      <c r="A148" s="1" t="s">
        <v>120</v>
      </c>
      <c r="B148" s="2" t="str">
        <f>IF(E105=0,"",E105)</f>
        <v/>
      </c>
      <c r="D148" s="28"/>
      <c r="E148" s="29"/>
      <c r="F148" s="30"/>
      <c r="G148" s="12" t="s">
        <v>158</v>
      </c>
    </row>
    <row r="149" spans="1:8" x14ac:dyDescent="0.25">
      <c r="A149" s="1" t="s">
        <v>121</v>
      </c>
      <c r="B149" s="2">
        <f>+SUM(B150:B151)</f>
        <v>0</v>
      </c>
      <c r="E149" s="31"/>
      <c r="F149" s="32"/>
      <c r="G149" s="12" t="s">
        <v>159</v>
      </c>
      <c r="H149" s="12" t="s">
        <v>130</v>
      </c>
    </row>
    <row r="150" spans="1:8" x14ac:dyDescent="0.25">
      <c r="A150" s="10" t="s">
        <v>122</v>
      </c>
      <c r="B150" s="2" t="str">
        <f>IF(B105=0,"",B105)</f>
        <v/>
      </c>
      <c r="E150" s="33"/>
      <c r="F150" s="34"/>
      <c r="G150" s="12" t="s">
        <v>160</v>
      </c>
    </row>
    <row r="151" spans="1:8" x14ac:dyDescent="0.25">
      <c r="A151" s="9" t="s">
        <v>127</v>
      </c>
      <c r="B151" s="2" t="str">
        <f>IF(B143=0,"",B143)</f>
        <v/>
      </c>
      <c r="D151" s="28"/>
      <c r="E151" s="33"/>
      <c r="F151" s="32"/>
      <c r="G151" s="12" t="s">
        <v>161</v>
      </c>
    </row>
    <row r="152" spans="1:8" x14ac:dyDescent="0.25">
      <c r="A152" s="3" t="s">
        <v>123</v>
      </c>
      <c r="B152" s="4"/>
      <c r="D152" s="28"/>
      <c r="E152" s="29"/>
      <c r="F152" s="35"/>
      <c r="G152" s="12" t="s">
        <v>162</v>
      </c>
    </row>
    <row r="153" spans="1:8" x14ac:dyDescent="0.25">
      <c r="A153" s="118" t="s">
        <v>124</v>
      </c>
      <c r="B153" s="5" t="str">
        <f>IF(OR(B147="",B148=""),"",IF(B147&lt;=B148*30%,H146,H147))</f>
        <v/>
      </c>
      <c r="F153" s="32"/>
      <c r="G153" s="12" t="str">
        <f>+CONCATENATE("Il margine negativo (",TEXT(E152,"€0.000,00"),") non è deducibile tuttavia si ritengono comunque detassati")</f>
        <v>Il margine negativo (€0.000,00) non è deducibile tuttavia si ritengono comunque detassati</v>
      </c>
    </row>
    <row r="154" spans="1:8" ht="15.75" x14ac:dyDescent="0.25">
      <c r="A154" s="119"/>
      <c r="B154" s="6" t="str">
        <f>IF(B153="","",TEXT(B147/B148,"0,00%"))</f>
        <v/>
      </c>
      <c r="D154" s="108"/>
      <c r="E154" s="108"/>
      <c r="F154" s="108"/>
      <c r="G154" s="12" t="s">
        <v>163</v>
      </c>
    </row>
    <row r="155" spans="1:8" x14ac:dyDescent="0.25">
      <c r="A155" s="3" t="s">
        <v>125</v>
      </c>
      <c r="B155" s="7"/>
      <c r="D155" s="28"/>
      <c r="E155" s="29"/>
      <c r="F155" s="36"/>
      <c r="G155" s="12" t="s">
        <v>168</v>
      </c>
      <c r="H155" s="12" t="s">
        <v>131</v>
      </c>
    </row>
    <row r="156" spans="1:8" x14ac:dyDescent="0.25">
      <c r="A156" s="118" t="s">
        <v>126</v>
      </c>
      <c r="B156" s="4" t="str">
        <f>IF(OR(B147="",B149=""),"",IF(B147&lt;=B149*66%,H146,H147))</f>
        <v/>
      </c>
      <c r="E156" s="37"/>
      <c r="F156" s="32"/>
      <c r="G156" s="12" t="str">
        <f>CONCATENATE("SQUADATURA DI ",DOLLAR(E126-((E129+E130)-(F129+F130)),2))</f>
        <v>SQUADATURA DI € 0,00</v>
      </c>
    </row>
    <row r="157" spans="1:8" x14ac:dyDescent="0.25">
      <c r="A157" s="119"/>
      <c r="B157" s="8" t="str">
        <f>IF(B156="","",TEXT(B147/B149,"0,00%"))</f>
        <v/>
      </c>
      <c r="E157" s="37"/>
      <c r="F157" s="32"/>
    </row>
    <row r="158" spans="1:8" x14ac:dyDescent="0.25">
      <c r="A158" s="120" t="str">
        <f>IF(AND(B153="",B156=""),"",IF(OR(B153=H146,B156=H146),H149,IF(OR(B153="",B156=""),"",IF(AND(B153=H147,B156=H147),H152,H149))))</f>
        <v/>
      </c>
      <c r="B158" s="121"/>
      <c r="D158" s="28"/>
      <c r="E158" s="37"/>
      <c r="F158" s="32"/>
    </row>
    <row r="159" spans="1:8" x14ac:dyDescent="0.25">
      <c r="A159" s="120"/>
      <c r="B159" s="120"/>
      <c r="D159" s="28"/>
      <c r="E159" s="29"/>
      <c r="F159" s="35"/>
    </row>
    <row r="160" spans="1:8" x14ac:dyDescent="0.25">
      <c r="F160" s="32"/>
    </row>
    <row r="161" spans="4:6" ht="15.75" x14ac:dyDescent="0.25">
      <c r="D161" s="108"/>
      <c r="E161" s="108"/>
      <c r="F161" s="108"/>
    </row>
    <row r="162" spans="4:6" x14ac:dyDescent="0.25">
      <c r="D162" s="28"/>
      <c r="E162" s="29"/>
      <c r="F162" s="36"/>
    </row>
    <row r="163" spans="4:6" x14ac:dyDescent="0.25">
      <c r="E163" s="37"/>
      <c r="F163" s="32"/>
    </row>
    <row r="164" spans="4:6" x14ac:dyDescent="0.25">
      <c r="E164" s="37"/>
      <c r="F164" s="32"/>
    </row>
    <row r="165" spans="4:6" x14ac:dyDescent="0.25">
      <c r="D165" s="28"/>
      <c r="E165" s="37"/>
      <c r="F165" s="32"/>
    </row>
    <row r="166" spans="4:6" x14ac:dyDescent="0.25">
      <c r="D166" s="28"/>
      <c r="E166" s="29"/>
      <c r="F166" s="35"/>
    </row>
    <row r="167" spans="4:6" ht="55.5" customHeight="1" x14ac:dyDescent="0.25">
      <c r="D167" s="109"/>
      <c r="E167" s="109"/>
      <c r="F167" s="109"/>
    </row>
    <row r="168" spans="4:6" ht="18.75" x14ac:dyDescent="0.25">
      <c r="D168" s="110"/>
      <c r="E168" s="110"/>
      <c r="F168" s="110"/>
    </row>
    <row r="169" spans="4:6" x14ac:dyDescent="0.25">
      <c r="D169" s="111"/>
      <c r="E169" s="111"/>
      <c r="F169" s="111"/>
    </row>
    <row r="170" spans="4:6" x14ac:dyDescent="0.25">
      <c r="D170" s="28"/>
      <c r="E170" s="38"/>
      <c r="F170" s="30"/>
    </row>
    <row r="171" spans="4:6" x14ac:dyDescent="0.25">
      <c r="E171" s="29"/>
      <c r="F171" s="32"/>
    </row>
    <row r="172" spans="4:6" x14ac:dyDescent="0.25">
      <c r="E172" s="29"/>
      <c r="F172" s="32"/>
    </row>
    <row r="173" spans="4:6" x14ac:dyDescent="0.25">
      <c r="E173" s="33"/>
      <c r="F173" s="32"/>
    </row>
    <row r="174" spans="4:6" x14ac:dyDescent="0.25">
      <c r="E174" s="33"/>
      <c r="F174" s="37"/>
    </row>
    <row r="175" spans="4:6" x14ac:dyDescent="0.25">
      <c r="E175" s="33"/>
      <c r="F175" s="32"/>
    </row>
    <row r="176" spans="4:6" x14ac:dyDescent="0.25">
      <c r="E176" s="37"/>
      <c r="F176" s="32"/>
    </row>
    <row r="177" spans="4:6" x14ac:dyDescent="0.25">
      <c r="D177" s="28"/>
      <c r="E177" s="39"/>
      <c r="F177" s="40"/>
    </row>
    <row r="178" spans="4:6" x14ac:dyDescent="0.25">
      <c r="D178" s="112"/>
      <c r="E178" s="112"/>
      <c r="F178" s="112"/>
    </row>
    <row r="179" spans="4:6" x14ac:dyDescent="0.25">
      <c r="D179" s="28"/>
      <c r="F179" s="32"/>
    </row>
    <row r="180" spans="4:6" x14ac:dyDescent="0.25">
      <c r="E180" s="29"/>
      <c r="F180" s="32"/>
    </row>
    <row r="181" spans="4:6" x14ac:dyDescent="0.25">
      <c r="E181" s="29"/>
      <c r="F181" s="32"/>
    </row>
    <row r="182" spans="4:6" x14ac:dyDescent="0.25">
      <c r="D182" s="28"/>
      <c r="E182" s="39"/>
      <c r="F182" s="40"/>
    </row>
  </sheetData>
  <sheetProtection formatRows="0"/>
  <mergeCells count="15">
    <mergeCell ref="D178:F178"/>
    <mergeCell ref="D4:F4"/>
    <mergeCell ref="A146:B146"/>
    <mergeCell ref="A153:A154"/>
    <mergeCell ref="A156:A157"/>
    <mergeCell ref="A158:B159"/>
    <mergeCell ref="A4:C4"/>
    <mergeCell ref="D146:F146"/>
    <mergeCell ref="D147:F147"/>
    <mergeCell ref="D154:F154"/>
    <mergeCell ref="A1:F1"/>
    <mergeCell ref="D161:F161"/>
    <mergeCell ref="D167:F167"/>
    <mergeCell ref="D168:F168"/>
    <mergeCell ref="D169:F169"/>
  </mergeCells>
  <conditionalFormatting sqref="A158:B159">
    <cfRule type="expression" dxfId="17" priority="18">
      <formula>$A$158=$H$155</formula>
    </cfRule>
    <cfRule type="expression" dxfId="16" priority="19">
      <formula>$A$158=$H$149</formula>
    </cfRule>
  </conditionalFormatting>
  <conditionalFormatting sqref="B153:B154">
    <cfRule type="expression" dxfId="15" priority="4">
      <formula>$B$153=$H$147</formula>
    </cfRule>
    <cfRule type="expression" dxfId="14" priority="6">
      <formula>$B$153=$H$146</formula>
    </cfRule>
  </conditionalFormatting>
  <conditionalFormatting sqref="B156:B157">
    <cfRule type="expression" dxfId="13" priority="3">
      <formula>$B$156=$H$147</formula>
    </cfRule>
    <cfRule type="expression" dxfId="12" priority="5">
      <formula>$B$156=$H$146</formula>
    </cfRule>
  </conditionalFormatting>
  <conditionalFormatting sqref="D167">
    <cfRule type="expression" dxfId="11" priority="14">
      <formula>$D$167=$G$149</formula>
    </cfRule>
    <cfRule type="expression" dxfId="10" priority="15">
      <formula>$D$167=$G$148</formula>
    </cfRule>
  </conditionalFormatting>
  <conditionalFormatting sqref="D147:F147">
    <cfRule type="expression" dxfId="9" priority="1">
      <formula>$D$147=$G$156</formula>
    </cfRule>
    <cfRule type="expression" dxfId="8" priority="2">
      <formula>$D$147=$G$155</formula>
    </cfRule>
  </conditionalFormatting>
  <conditionalFormatting sqref="F152">
    <cfRule type="expression" dxfId="7" priority="7">
      <formula>$F$152="Att. Decommercializzata"</formula>
    </cfRule>
    <cfRule type="expression" dxfId="6" priority="8">
      <formula>$F$152="Att. Commerciale"</formula>
    </cfRule>
  </conditionalFormatting>
  <conditionalFormatting sqref="F159">
    <cfRule type="expression" dxfId="5" priority="9">
      <formula>$F$159="Att. Decommercializzata"</formula>
    </cfRule>
    <cfRule type="expression" dxfId="4" priority="10">
      <formula>$F$159="Att. Commerciale"</formula>
    </cfRule>
  </conditionalFormatting>
  <conditionalFormatting sqref="F166">
    <cfRule type="expression" dxfId="3" priority="11">
      <formula>$F$166="Att. Decommercializzata"</formula>
    </cfRule>
    <cfRule type="expression" dxfId="2" priority="12">
      <formula>$F$166="Att. Commerciale"</formula>
    </cfRule>
  </conditionalFormatting>
  <conditionalFormatting sqref="F177">
    <cfRule type="expression" dxfId="1" priority="17">
      <formula>$F$177=$G$150</formula>
    </cfRule>
  </conditionalFormatting>
  <conditionalFormatting sqref="F182">
    <cfRule type="expression" dxfId="0" priority="13">
      <formula>$F$182="Preval.: l'Ente diviene commerciale"</formula>
    </cfRule>
  </conditionalFormatting>
  <pageMargins left="0.25" right="0.25" top="0.75" bottom="0.75" header="0.3" footer="0.3"/>
  <pageSetup paperSize="9"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GianAndrea Turnaturi</dc:creator>
  <cp:lastModifiedBy>Utente</cp:lastModifiedBy>
  <cp:lastPrinted>2023-03-22T10:47:09Z</cp:lastPrinted>
  <dcterms:created xsi:type="dcterms:W3CDTF">2020-04-19T20:39:35Z</dcterms:created>
  <dcterms:modified xsi:type="dcterms:W3CDTF">2023-04-13T07:44:43Z</dcterms:modified>
</cp:coreProperties>
</file>